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65" windowWidth="13755" windowHeight="11775" tabRatio="939" firstSheet="4" activeTab="4"/>
  </bookViews>
  <sheets>
    <sheet name="Виробництво т.е. (Дод.№2)" sheetId="4" r:id="rId1"/>
    <sheet name="Виробництво т.е. Дах Європ.68 " sheetId="21" r:id="rId2"/>
    <sheet name="Виробнитво т.е. Дах Кв101" sheetId="20" r:id="rId3"/>
    <sheet name="Транспортування т.е. (Дод.№3)" sheetId="13" r:id="rId4"/>
    <sheet name="Транспортування Крем ТЕЦ" sheetId="22" r:id="rId5"/>
    <sheet name="Постачання т.е. (Дод.№4)" sheetId="14" r:id="rId6"/>
    <sheet name="Тариф на т.е.(Дод.№5) (Дах.101)" sheetId="16" r:id="rId7"/>
    <sheet name="Тариф на т.е.(Дод.№5) (Дах.68а)" sheetId="15" r:id="rId8"/>
    <sheet name="Тариф на т.е.(Дод.№5)" sheetId="3" r:id="rId9"/>
    <sheet name="ГВП населення" sheetId="9" r:id="rId10"/>
    <sheet name="ГВП Європ68" sheetId="18" r:id="rId11"/>
    <sheet name="ГВП Кв101 10Б" sheetId="17" r:id="rId12"/>
    <sheet name="ГВП бюджет" sheetId="10" r:id="rId13"/>
    <sheet name="ГВП інші" sheetId="11" r:id="rId14"/>
  </sheets>
  <externalReferences>
    <externalReference r:id="rId15"/>
  </externalReferences>
  <definedNames>
    <definedName name="_xlnm.Print_Area" localSheetId="0">'Виробництво т.е. (Дод.№2)'!$A$1:$AA$59</definedName>
    <definedName name="_xlnm.Print_Area" localSheetId="5">'Постачання т.е. (Дод.№4)'!$A$1:$G$46</definedName>
    <definedName name="_xlnm.Print_Area" localSheetId="8">'Тариф на т.е.(Дод.№5)'!$A$1:$H$49</definedName>
  </definedNames>
  <calcPr calcId="125725"/>
</workbook>
</file>

<file path=xl/calcChain.xml><?xml version="1.0" encoding="utf-8"?>
<calcChain xmlns="http://schemas.openxmlformats.org/spreadsheetml/2006/main">
  <c r="AA43" i="20"/>
  <c r="S43" s="1"/>
  <c r="D55" i="13"/>
  <c r="D52" s="1"/>
  <c r="D49"/>
  <c r="D46"/>
  <c r="D35"/>
  <c r="D26"/>
  <c r="D22"/>
  <c r="D18"/>
  <c r="D14"/>
  <c r="D8"/>
  <c r="D7" s="1"/>
  <c r="D33" s="1"/>
  <c r="D42" s="1"/>
</calcChain>
</file>

<file path=xl/sharedStrings.xml><?xml version="1.0" encoding="utf-8"?>
<sst xmlns="http://schemas.openxmlformats.org/spreadsheetml/2006/main" count="3125" uniqueCount="287">
  <si>
    <t>№ з/п</t>
  </si>
  <si>
    <t>Показники</t>
  </si>
  <si>
    <t>Од. виміру</t>
  </si>
  <si>
    <t>Сумарні та середньозважені показники</t>
  </si>
  <si>
    <t>Виробництво теплової енергії для потреб населення</t>
  </si>
  <si>
    <t>Виробництво теплової енергії для потреб релігійних організацій</t>
  </si>
  <si>
    <t>У тому числі</t>
  </si>
  <si>
    <t>виробництво теплової енергії для потреб бюджетних установ</t>
  </si>
  <si>
    <t>виробництво теплової енергії для потреб інших споживачів</t>
  </si>
  <si>
    <t>Виробнича собівартість, зокрема:</t>
  </si>
  <si>
    <t>прямі матеріальні витрати, зокрема:</t>
  </si>
  <si>
    <t>паливо</t>
  </si>
  <si>
    <t>вода для технологічних потреб та водовідведення</t>
  </si>
  <si>
    <t>матеріали, запасні частини та інші матеріальні ресурси</t>
  </si>
  <si>
    <t>прямі витрати на оплату праці</t>
  </si>
  <si>
    <t>інші прямі витрати, зокрема:</t>
  </si>
  <si>
    <t>відрахування 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</si>
  <si>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</si>
  <si>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</si>
  <si>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</si>
  <si>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</si>
  <si>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>інші витрати</t>
  </si>
  <si>
    <t>1.1.</t>
  </si>
  <si>
    <t>1.1.1.</t>
  </si>
  <si>
    <t>1.1.2.</t>
  </si>
  <si>
    <t>1.1.3.</t>
  </si>
  <si>
    <t>1.1.4.</t>
  </si>
  <si>
    <t>1.1.5.</t>
  </si>
  <si>
    <t>1.2.</t>
  </si>
  <si>
    <t>1.3.</t>
  </si>
  <si>
    <t>1.3.1.</t>
  </si>
  <si>
    <t>1.3.2.</t>
  </si>
  <si>
    <t>1.3.3.</t>
  </si>
  <si>
    <t>1.4.</t>
  </si>
  <si>
    <t>1.4.1.</t>
  </si>
  <si>
    <t>1.4.2.</t>
  </si>
  <si>
    <t>1.4.3.</t>
  </si>
  <si>
    <t>Адміністративні витрати, зокрема:</t>
  </si>
  <si>
    <t>2.1.</t>
  </si>
  <si>
    <t>2.2.</t>
  </si>
  <si>
    <t>2.3.</t>
  </si>
  <si>
    <t>Витрати на збут, зокрема:</t>
  </si>
  <si>
    <t>3.1.</t>
  </si>
  <si>
    <t>3.2.</t>
  </si>
  <si>
    <t>3.3.</t>
  </si>
  <si>
    <t>Фінансові витрати</t>
  </si>
  <si>
    <t>Витрати на відшкодування втрат</t>
  </si>
  <si>
    <t>Розрахунковий прибуток, усього, зокрема:</t>
  </si>
  <si>
    <t>8.1.</t>
  </si>
  <si>
    <t>8.2.</t>
  </si>
  <si>
    <t>8.3.</t>
  </si>
  <si>
    <t>податок на прибуток</t>
  </si>
  <si>
    <t>дивіденти</t>
  </si>
  <si>
    <t>резервний фонд (капітал)</t>
  </si>
  <si>
    <t>на розвиток виробництва (виробничі інвестиції)</t>
  </si>
  <si>
    <t>інше використання прибутку</t>
  </si>
  <si>
    <t>8.4.</t>
  </si>
  <si>
    <t>8.5.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</si>
  <si>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</si>
  <si>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</si>
  <si>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</si>
  <si>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</si>
  <si>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</si>
  <si>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Обсяг покупної теплової енергії</t>
  </si>
  <si>
    <t>Ціна покупної теплової енергії</t>
  </si>
  <si>
    <t>тис. грн.</t>
  </si>
  <si>
    <t>грн./Гкал</t>
  </si>
  <si>
    <t>Гкал</t>
  </si>
  <si>
    <t>Директор</t>
  </si>
  <si>
    <t>В. М. Одношевний</t>
  </si>
  <si>
    <t>Вартість транспортування теплової енергії за відповідними тарифами</t>
  </si>
  <si>
    <t>Середньозважений тариф на транспортування теплової енергії</t>
  </si>
  <si>
    <t>11.1.</t>
  </si>
  <si>
    <t>власної теплової енергії</t>
  </si>
  <si>
    <t>теплової енергії інших власників для транспортування мережами ліцензіата</t>
  </si>
  <si>
    <t>11.2.</t>
  </si>
  <si>
    <t>12.1.</t>
  </si>
  <si>
    <t>12.2.</t>
  </si>
  <si>
    <t>господарські потреби ліцензованої діяльності</t>
  </si>
  <si>
    <t>корисний відпуск теплової енергії інших власників</t>
  </si>
  <si>
    <t>13.1.</t>
  </si>
  <si>
    <t>13.2.</t>
  </si>
  <si>
    <t>корисний відпуск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</si>
  <si>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</si>
  <si>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</si>
  <si>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</si>
  <si>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інших споживачів</t>
  </si>
  <si>
    <t>Тариф(и) іншого(их) транспортувальника(ів) на транспортування теплової енергії</t>
  </si>
  <si>
    <t>РОЗРАХУНОК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</si>
  <si>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</si>
  <si>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</si>
  <si>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</si>
  <si>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</t>
  </si>
  <si>
    <t>повна планова собівартість виробництва теплової енергії</t>
  </si>
  <si>
    <t>витрати на відшкодування втрат</t>
  </si>
  <si>
    <t>плановий прибуток</t>
  </si>
  <si>
    <t>Тариф на транспортування теплової енергії, зокрема</t>
  </si>
  <si>
    <t>повна планова собівартість транспортування теплової енергії</t>
  </si>
  <si>
    <t>Тариф на постачання теплової енергії, зокрема</t>
  </si>
  <si>
    <t>повна планова собівартість постачання теплової енергії</t>
  </si>
  <si>
    <t>4.1.</t>
  </si>
  <si>
    <t>4.2.</t>
  </si>
  <si>
    <t>4.3.</t>
  </si>
  <si>
    <t>повна планова собівартість теплової енергії</t>
  </si>
  <si>
    <t>5.1.</t>
  </si>
  <si>
    <t>5.2.</t>
  </si>
  <si>
    <t>5.3.</t>
  </si>
  <si>
    <t>Річні планові доходи від виробництва, транспортування, постачання теплової енергії, усього, зокрема:</t>
  </si>
  <si>
    <t>повна планова собівартість виробництва, транспортування, постачання теплової енергії</t>
  </si>
  <si>
    <t>плановий прибуток від виробництва, транспортування, постачання теплової енергії</t>
  </si>
  <si>
    <t>6.1.</t>
  </si>
  <si>
    <t>6.2.</t>
  </si>
  <si>
    <t>6.3.</t>
  </si>
  <si>
    <t>7.1.</t>
  </si>
  <si>
    <t>7.2.</t>
  </si>
  <si>
    <t>Плановий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</si>
  <si>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</si>
  <si>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Рівні рентабельності тарифів:</t>
  </si>
  <si>
    <t>на виробництво теплової енергії</t>
  </si>
  <si>
    <t>на транспортування теплової енергії</t>
  </si>
  <si>
    <t>на постачання теплової енергії</t>
  </si>
  <si>
    <t>на теплову енергію</t>
  </si>
  <si>
    <t>тис.грн.</t>
  </si>
  <si>
    <t>%</t>
  </si>
  <si>
    <t>Річні планові доходи від виробництва, транспортування, постачання теплової енергії без транспортування мережами ліцензіата теплової енергії, усього, зокрема:</t>
  </si>
  <si>
    <t>4.4.</t>
  </si>
  <si>
    <t>Назва показника</t>
  </si>
  <si>
    <t>Послуга з постачання гарячої води</t>
  </si>
  <si>
    <t>зокрема паливна складова</t>
  </si>
  <si>
    <t>Витрати на утримання абонентської служби, зокрема:</t>
  </si>
  <si>
    <t>внески на соціальні заходи</t>
  </si>
  <si>
    <t>інші витрати абонентської служби</t>
  </si>
  <si>
    <t>Витрати на придбання холодної води для надання послуги з постачання гарячої води</t>
  </si>
  <si>
    <t>Решта витрат, крім послуг банку та інших установ із приймання і перерахування коштів споживачів</t>
  </si>
  <si>
    <t>Собівартість послуг без урахування послуг банку та інших установ із приймання і перерахування коштів споживачів</t>
  </si>
  <si>
    <t>прибуток у тарифі на теплову енергію для потреб відповідної категорії споживачів</t>
  </si>
  <si>
    <t>Послуги банку та інших установ із приймання і перерахування коштів споживачів</t>
  </si>
  <si>
    <t>Повна планова собівартість послуг з урахуванням послуг банку та інших установ із приймання і перерахування коштів споживачів</t>
  </si>
  <si>
    <t>Планові тарифи на послуги з постачання гарячої води</t>
  </si>
  <si>
    <t>Планові тарифи на послуги з ПДВ, усього, зокрема:</t>
  </si>
  <si>
    <t>паливна складова з ПДВ</t>
  </si>
  <si>
    <t>решта витрат, крім паливної складової, з ПДВ</t>
  </si>
  <si>
    <t>Обсяг теплової енергії, врахований у розрахунку сабівартості, Гкал</t>
  </si>
  <si>
    <t>Кількість абонентів, яким надаються послуги</t>
  </si>
  <si>
    <t>Середньорічна кількість штатних працівників, задіяних у наданні послуг, зокрема:</t>
  </si>
  <si>
    <t>абонентська служба</t>
  </si>
  <si>
    <t>решта працівників, задіяних у наданні послуг</t>
  </si>
  <si>
    <t>Середньорічна кількість позаштатних працівників, задіяних у наданні послуг, зокрема:</t>
  </si>
  <si>
    <t>Середньомісячна заробітна плата, грн.</t>
  </si>
  <si>
    <t>Відсоток послуг банку та інших установ із приймання і перерахування коштів споживачів, %</t>
  </si>
  <si>
    <t>х</t>
  </si>
  <si>
    <t>одноставкових тарифів на послуги з постачання гарячої води для потреб населення КП "Теплоенерго"</t>
  </si>
  <si>
    <t>(без податку на додану вартість)</t>
  </si>
  <si>
    <t>Виробництво теплової енергії для потреб бюджетних установ та інших споживачів, усього</t>
  </si>
  <si>
    <t>період, що передує базовому (факт)</t>
  </si>
  <si>
    <t>базовий період (факт)</t>
  </si>
  <si>
    <t>передбачено чинним тарифом</t>
  </si>
  <si>
    <t>плановий період</t>
  </si>
  <si>
    <t>покупна теплова енергія*</t>
  </si>
  <si>
    <t>Інші операційні витрати**</t>
  </si>
  <si>
    <t>Повна собівартість**</t>
  </si>
  <si>
    <t>Розрахунковий прибуток, усього**, зокрема:</t>
  </si>
  <si>
    <t>Собівартість виробництва теплової енергії власними котельнями</t>
  </si>
  <si>
    <t>Директор КП "Теплоенерго"</t>
  </si>
  <si>
    <t>Усього</t>
  </si>
  <si>
    <t>Одиниці виміру</t>
  </si>
  <si>
    <t>транспортування теплової енергії тепловими мережами підприємств</t>
  </si>
  <si>
    <t>інші витрати*</t>
  </si>
  <si>
    <t>Інші операційні витрати*</t>
  </si>
  <si>
    <t>Повна собівартість*</t>
  </si>
  <si>
    <t>Розрахунковий прибуток*, усього, зокрема:</t>
  </si>
  <si>
    <t>Обсяг надходження теплової енергії до мережі ліцензіата, зокрема:</t>
  </si>
  <si>
    <t>Втрати теплової енергії в мережах ліцензіата, усього, зокрема:</t>
  </si>
  <si>
    <t>Корисний відпуск теплової енергії з мереж ліцензіата, усього, зокрема:</t>
  </si>
  <si>
    <t>Обсяг транспортування теплової енергії ліцензіата мережами іншого(их) транспортувальника(ів)</t>
  </si>
  <si>
    <t>прямі матеріальні витрати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</si>
  <si>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</si>
  <si>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</si>
  <si>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</si>
  <si>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11.3.</t>
  </si>
  <si>
    <t>11.4.</t>
  </si>
  <si>
    <t>Тариф на теплову енергію, зокрема:</t>
  </si>
  <si>
    <r>
      <t>грн./м</t>
    </r>
    <r>
      <rPr>
        <sz val="12"/>
        <color indexed="8"/>
        <rFont val="Calibri"/>
        <family val="2"/>
        <charset val="204"/>
      </rPr>
      <t>³</t>
    </r>
  </si>
  <si>
    <t>вилучення невикористаних коштів інвестиційної програми 2018 р.</t>
  </si>
  <si>
    <t>5.4.</t>
  </si>
  <si>
    <t>тарифів на теплову енергію (дахова котельня Квартал 101, 10Б)</t>
  </si>
  <si>
    <t>тарифів на теплову енергію (без дахових котелень)</t>
  </si>
  <si>
    <t>6.4.</t>
  </si>
  <si>
    <t>тарифів на теплову енергію (дахова котельня вул. Європейська, 68а)</t>
  </si>
  <si>
    <t xml:space="preserve">тарифів на постачання теплової енергії </t>
  </si>
  <si>
    <t>Начальник ФЕВ</t>
  </si>
  <si>
    <t>Н.В. Гладкова</t>
  </si>
  <si>
    <t>В.М. Одношевний</t>
  </si>
  <si>
    <t>-</t>
  </si>
  <si>
    <t>електроенергія (в тому числі реактивна)</t>
  </si>
  <si>
    <t>єдиний внесок на загальнообов'язкове державне соціальне страхування</t>
  </si>
  <si>
    <t>Вилучення невикористаних коштів інвестиційної програми 2018 року</t>
  </si>
  <si>
    <t>Вартість теплової енергії за відповідним тарифом з вилученими коштами інвестиційної програми</t>
  </si>
  <si>
    <t>Відпуск теплової енергії з колекторів власних котелень (в тому числі покупне тепло від ПАТ КВБЗ)</t>
  </si>
  <si>
    <t>електроенергія (в т.ч. реактивна)</t>
  </si>
  <si>
    <t>Н.В.Гладкова</t>
  </si>
  <si>
    <t>Собівартість власної теплової енергії , врахована у встановлених тарифах на теплову енергію для потреб населення</t>
  </si>
  <si>
    <t>прибуток у тарифі на теплову енергію для потреб населення</t>
  </si>
  <si>
    <t>Вартість послуги за відповідним тарифом з вилученими коштами інвестиційної програми</t>
  </si>
  <si>
    <t>Обсяг теплової енергії, врахований у розрахунку собівартості, Гкал</t>
  </si>
  <si>
    <r>
      <t>Обсяг споживання гарячої води населенням, тис.м</t>
    </r>
    <r>
      <rPr>
        <sz val="12"/>
        <rFont val="Calibri"/>
        <family val="2"/>
        <charset val="204"/>
      </rPr>
      <t>³</t>
    </r>
  </si>
  <si>
    <t>17.1.</t>
  </si>
  <si>
    <t>17.2.</t>
  </si>
  <si>
    <t>18.1.</t>
  </si>
  <si>
    <t>18.2.</t>
  </si>
  <si>
    <r>
      <t>Обсяг холодної води для підігріву, тис.м</t>
    </r>
    <r>
      <rPr>
        <sz val="12"/>
        <rFont val="Calibri"/>
        <family val="2"/>
        <charset val="204"/>
      </rPr>
      <t>³</t>
    </r>
  </si>
  <si>
    <r>
      <t>Вартість 1 м</t>
    </r>
    <r>
      <rPr>
        <sz val="12"/>
        <rFont val="Calibri"/>
        <family val="2"/>
        <charset val="204"/>
      </rPr>
      <t>³</t>
    </r>
    <r>
      <rPr>
        <sz val="12"/>
        <rFont val="Times New Roman"/>
        <family val="1"/>
        <charset val="204"/>
      </rPr>
      <t xml:space="preserve"> холодної води без ПДВ, грн.</t>
    </r>
  </si>
  <si>
    <r>
      <t>Питомі норми, враховані у планованих тарифах на послуги з постачання гарячої води, Гкал/м</t>
    </r>
    <r>
      <rPr>
        <sz val="12"/>
        <rFont val="Calibri"/>
        <family val="2"/>
        <charset val="204"/>
      </rPr>
      <t>³</t>
    </r>
  </si>
  <si>
    <t xml:space="preserve">одноставкових тарифів на послуги з постачання гарячої води для потреб населення КП "Теплоенерго", </t>
  </si>
  <si>
    <t>Н. В. Гладкова</t>
  </si>
  <si>
    <t>Собівартість власної теплової енергії , врахована у встановлених тарифах на теплову енергію для потреб бюджетних установ</t>
  </si>
  <si>
    <t>прибуток у тарифі на теплову енергію для потреб бюджетних установ</t>
  </si>
  <si>
    <r>
      <t>Обсяг споживання гарячої води, тис.м</t>
    </r>
    <r>
      <rPr>
        <sz val="12"/>
        <rFont val="Calibri"/>
        <family val="2"/>
        <charset val="204"/>
      </rPr>
      <t>³</t>
    </r>
  </si>
  <si>
    <t>Собівартість власної теплової енергії , врахована у встановлених тарифах на теплову енергію для потреб інших споживачів</t>
  </si>
  <si>
    <t>прибуток у тарифі на теплову енергію для потреб інших споживачів</t>
  </si>
  <si>
    <t>Найменування показників</t>
  </si>
  <si>
    <t>Виробнича собівартість, у т.ч.:</t>
  </si>
  <si>
    <t>прямі матеріальні витрати, у т.ч.:</t>
  </si>
  <si>
    <t>витрати на паливо</t>
  </si>
  <si>
    <t>витрати на електроенергію для технологічних потреб</t>
  </si>
  <si>
    <t>реактивна електроенергія</t>
  </si>
  <si>
    <t>собівартість теплової енергії власних ТЕЦ, ТЕС, КГУ</t>
  </si>
  <si>
    <t>транспортування теплової енергії тепловими мережами інших підприємств</t>
  </si>
  <si>
    <t>інші прямі витрати, у т.ч.</t>
  </si>
  <si>
    <t>єдиний внесок на загальнообов"язкове соціальне страхування</t>
  </si>
  <si>
    <t xml:space="preserve">інші прямі витрати </t>
  </si>
  <si>
    <t xml:space="preserve">інші витрати </t>
  </si>
  <si>
    <t>Витрати на збут</t>
  </si>
  <si>
    <t>Інші операційні витрати</t>
  </si>
  <si>
    <t xml:space="preserve">Фінансові витрати </t>
  </si>
  <si>
    <t>Повна собівартість</t>
  </si>
  <si>
    <t>Витрати на покриття втрат</t>
  </si>
  <si>
    <t>Рорахунковий прибуток, у т.ч.:</t>
  </si>
  <si>
    <t>резервний фонда (капітал) та дивіденди</t>
  </si>
  <si>
    <t>інше використання прибутку (прибуток у тарифах ТЕЦ, ТЕС, КГУ)</t>
  </si>
  <si>
    <t>В.М.Одношевний</t>
  </si>
  <si>
    <t xml:space="preserve">тарифів на виробництво теплової енергії для споживачів, що мешкають за адресою: м. Кременчук, вул. Європейська, 68 </t>
  </si>
  <si>
    <t>тарифів на виробництво теплової енергії для споживачів, що мешкають за адресою: м. Кременчук, квартал 101, 10Б</t>
  </si>
  <si>
    <t>тис.грн на рік</t>
  </si>
  <si>
    <t>грн/Гкал</t>
  </si>
  <si>
    <t>витрати на покупну теплову енрегію</t>
  </si>
  <si>
    <t>загальновиробничі витрати, у т.ч.</t>
  </si>
  <si>
    <t>Адміністративні витрати , у т.ч.:</t>
  </si>
  <si>
    <t>Вартість транспортування теплової енергії за відповідним тарифом</t>
  </si>
  <si>
    <t>Вилучення невикористаних коштів інвестиційної програми 2018р.</t>
  </si>
  <si>
    <t>Вартість транспортування  теплової енергії за відповідним тарифом з вилученими коштами інвестиційної програми</t>
  </si>
  <si>
    <t>Тариф на транспортування теплової енергії, грн/Гкал без  ПДВ</t>
  </si>
  <si>
    <t>Обсяг транспортування теплової енергії , Гкал</t>
  </si>
  <si>
    <t>Тариф на транспортування теплової енергії, грн/Гкал з  ПДВ</t>
  </si>
  <si>
    <t>(без дахових котелень)</t>
  </si>
  <si>
    <t>Витрати на теплову енергію для компенсації втрат теплової енергії в теплових мережах</t>
  </si>
  <si>
    <t>9.1.</t>
  </si>
  <si>
    <t>9.2.</t>
  </si>
  <si>
    <t>9.3.</t>
  </si>
  <si>
    <t>9.4.</t>
  </si>
  <si>
    <t>9.5.</t>
  </si>
  <si>
    <t>Вилучення невикористаних коштів інвестиційної програми 2018, 2019р.р.</t>
  </si>
  <si>
    <t>14.1.</t>
  </si>
  <si>
    <t>14.2.</t>
  </si>
  <si>
    <t>15.1.</t>
  </si>
  <si>
    <t>15.2.</t>
  </si>
  <si>
    <t>16.1.</t>
  </si>
  <si>
    <t>16.2.</t>
  </si>
  <si>
    <t>16.3.</t>
  </si>
  <si>
    <t>16.3.1.</t>
  </si>
  <si>
    <t>16.3.2.</t>
  </si>
  <si>
    <t>16.3.3.</t>
  </si>
  <si>
    <t>16.3.4.</t>
  </si>
  <si>
    <t>вилучення невикористаних коштів інвестиційної програми 2018, 2019 р.р.</t>
  </si>
  <si>
    <t>2.4.</t>
  </si>
  <si>
    <t>3.4.</t>
  </si>
  <si>
    <t>що мешкає за адресою: м. Кременчук, вул. Європейська, 68</t>
  </si>
  <si>
    <t>що мешкають за адресою: м. Кременчук, квартал 101, 10Б</t>
  </si>
  <si>
    <t>8.6.</t>
  </si>
  <si>
    <t>2% від собівартості на поповнення обігових коштів</t>
  </si>
  <si>
    <t>тарифів на виробництво теплової енергії</t>
  </si>
  <si>
    <t>тарифів на транспортування теплової енергії (без дахових котелень)</t>
  </si>
  <si>
    <t>Структура тарифів на транспортування теплової енергії  КП "Теплоенерго" для ТОВ "Кременчуцька ТЕЦ"</t>
  </si>
  <si>
    <t>одноставкових тарифів на послуги з постачання гарячої води для потреб бюджетних установ КП "Теплоенерго"</t>
  </si>
  <si>
    <t>одноставкових тарифів на послуги з постачання гарячої води для потреб інших споживачів КП "Теплоенерго"</t>
  </si>
  <si>
    <t>9.6.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</si>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</sst>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_-* #,##0.000\ _₽_-;\-* #,##0.000\ _₽_-;_-* &quot;-&quot;??\ _₽_-;_-@_-"/>
  </numFmts>
  <fonts count="19">
    <font>
      <sz val="11"/>
      <color theme="1"/>
      <name val="Calibri"/>
      <family val="2"/>
      <scheme val="minor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2" fillId="0" borderId="0"/>
    <xf numFmtId="43" fontId="12" fillId="0" borderId="0" applyFont="0" applyFill="0" applyBorder="0" applyAlignment="0" applyProtection="0"/>
  </cellStyleXfs>
  <cellXfs count="382">
    <xf numFmtId="0" fontId="0" fillId="0" borderId="0" xfId="0"/>
    <xf numFmtId="0" fontId="13" fillId="0" borderId="1" xfId="0" applyFont="1" applyBorder="1"/>
    <xf numFmtId="0" fontId="13" fillId="0" borderId="0" xfId="0" applyFont="1"/>
    <xf numFmtId="4" fontId="13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12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4" fontId="13" fillId="0" borderId="33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4" fontId="13" fillId="0" borderId="38" xfId="0" applyNumberFormat="1" applyFont="1" applyBorder="1" applyAlignment="1">
      <alignment horizontal="center" vertical="center"/>
    </xf>
    <xf numFmtId="4" fontId="13" fillId="0" borderId="34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4" fontId="13" fillId="0" borderId="40" xfId="0" applyNumberFormat="1" applyFont="1" applyBorder="1" applyAlignment="1">
      <alignment horizontal="center" vertical="center"/>
    </xf>
    <xf numFmtId="14" fontId="13" fillId="0" borderId="19" xfId="0" applyNumberFormat="1" applyFont="1" applyBorder="1" applyAlignment="1">
      <alignment horizontal="center" vertical="center"/>
    </xf>
    <xf numFmtId="16" fontId="13" fillId="0" borderId="19" xfId="0" applyNumberFormat="1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vertical="center" wrapText="1"/>
    </xf>
    <xf numFmtId="4" fontId="13" fillId="0" borderId="43" xfId="0" applyNumberFormat="1" applyFont="1" applyBorder="1" applyAlignment="1">
      <alignment horizontal="center" vertical="center"/>
    </xf>
    <xf numFmtId="4" fontId="13" fillId="0" borderId="44" xfId="0" applyNumberFormat="1" applyFont="1" applyBorder="1" applyAlignment="1">
      <alignment horizontal="center" vertical="center"/>
    </xf>
    <xf numFmtId="4" fontId="13" fillId="0" borderId="36" xfId="0" applyNumberFormat="1" applyFont="1" applyBorder="1" applyAlignment="1">
      <alignment horizontal="center" vertical="center"/>
    </xf>
    <xf numFmtId="4" fontId="13" fillId="0" borderId="19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5" fontId="13" fillId="0" borderId="33" xfId="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165" fontId="13" fillId="0" borderId="5" xfId="0" applyNumberFormat="1" applyFont="1" applyBorder="1" applyAlignment="1">
      <alignment horizontal="center" vertical="center"/>
    </xf>
    <xf numFmtId="4" fontId="13" fillId="0" borderId="0" xfId="0" applyNumberFormat="1" applyFont="1"/>
    <xf numFmtId="4" fontId="13" fillId="3" borderId="14" xfId="0" applyNumberFormat="1" applyFont="1" applyFill="1" applyBorder="1" applyAlignment="1">
      <alignment horizontal="center" vertical="center"/>
    </xf>
    <xf numFmtId="4" fontId="13" fillId="3" borderId="10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center"/>
    </xf>
    <xf numFmtId="165" fontId="13" fillId="0" borderId="14" xfId="0" applyNumberFormat="1" applyFont="1" applyBorder="1" applyAlignment="1">
      <alignment horizontal="center" vertical="center"/>
    </xf>
    <xf numFmtId="165" fontId="13" fillId="0" borderId="10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13" fillId="3" borderId="3" xfId="0" applyNumberFormat="1" applyFont="1" applyFill="1" applyBorder="1" applyAlignment="1">
      <alignment horizontal="center" vertical="center"/>
    </xf>
    <xf numFmtId="165" fontId="13" fillId="3" borderId="14" xfId="0" applyNumberFormat="1" applyFont="1" applyFill="1" applyBorder="1" applyAlignment="1">
      <alignment horizontal="center" vertical="center"/>
    </xf>
    <xf numFmtId="4" fontId="13" fillId="3" borderId="13" xfId="0" applyNumberFormat="1" applyFont="1" applyFill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4" fontId="13" fillId="3" borderId="6" xfId="0" applyNumberFormat="1" applyFont="1" applyFill="1" applyBorder="1" applyAlignment="1">
      <alignment horizontal="center" vertical="center"/>
    </xf>
    <xf numFmtId="4" fontId="13" fillId="3" borderId="7" xfId="0" applyNumberFormat="1" applyFont="1" applyFill="1" applyBorder="1" applyAlignment="1">
      <alignment horizontal="center" vertical="center"/>
    </xf>
    <xf numFmtId="4" fontId="13" fillId="3" borderId="34" xfId="0" applyNumberFormat="1" applyFont="1" applyFill="1" applyBorder="1" applyAlignment="1">
      <alignment horizontal="center" vertical="center"/>
    </xf>
    <xf numFmtId="4" fontId="13" fillId="3" borderId="33" xfId="0" applyNumberFormat="1" applyFont="1" applyFill="1" applyBorder="1" applyAlignment="1">
      <alignment horizontal="center" vertical="center"/>
    </xf>
    <xf numFmtId="165" fontId="13" fillId="3" borderId="10" xfId="0" applyNumberFormat="1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/>
    </xf>
    <xf numFmtId="4" fontId="13" fillId="3" borderId="15" xfId="0" applyNumberFormat="1" applyFont="1" applyFill="1" applyBorder="1" applyAlignment="1">
      <alignment horizontal="center" vertical="center"/>
    </xf>
    <xf numFmtId="4" fontId="13" fillId="3" borderId="11" xfId="0" applyNumberFormat="1" applyFont="1" applyFill="1" applyBorder="1" applyAlignment="1">
      <alignment horizontal="center" vertical="center"/>
    </xf>
    <xf numFmtId="4" fontId="13" fillId="3" borderId="4" xfId="0" applyNumberFormat="1" applyFont="1" applyFill="1" applyBorder="1" applyAlignment="1">
      <alignment horizontal="center" vertical="center"/>
    </xf>
    <xf numFmtId="4" fontId="13" fillId="3" borderId="5" xfId="0" applyNumberFormat="1" applyFont="1" applyFill="1" applyBorder="1" applyAlignment="1">
      <alignment horizontal="center" vertical="center"/>
    </xf>
    <xf numFmtId="0" fontId="14" fillId="0" borderId="0" xfId="0" applyFont="1" applyAlignment="1"/>
    <xf numFmtId="0" fontId="14" fillId="0" borderId="0" xfId="0" applyFont="1"/>
    <xf numFmtId="0" fontId="14" fillId="0" borderId="0" xfId="0" applyFont="1" applyAlignment="1">
      <alignment horizontal="right"/>
    </xf>
    <xf numFmtId="0" fontId="13" fillId="0" borderId="14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vertical="center" wrapText="1"/>
    </xf>
    <xf numFmtId="0" fontId="2" fillId="4" borderId="18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horizontal="center" vertical="center"/>
    </xf>
    <xf numFmtId="4" fontId="13" fillId="0" borderId="47" xfId="0" applyNumberFormat="1" applyFont="1" applyBorder="1" applyAlignment="1">
      <alignment horizontal="center" vertical="center"/>
    </xf>
    <xf numFmtId="4" fontId="13" fillId="0" borderId="48" xfId="0" applyNumberFormat="1" applyFont="1" applyBorder="1" applyAlignment="1">
      <alignment horizontal="center" vertical="center"/>
    </xf>
    <xf numFmtId="4" fontId="13" fillId="0" borderId="49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4" fontId="13" fillId="0" borderId="3" xfId="0" applyNumberFormat="1" applyFont="1" applyBorder="1" applyAlignment="1">
      <alignment vertical="center"/>
    </xf>
    <xf numFmtId="4" fontId="13" fillId="0" borderId="43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4" fontId="14" fillId="0" borderId="50" xfId="0" applyNumberFormat="1" applyFont="1" applyBorder="1" applyAlignment="1">
      <alignment vertical="center"/>
    </xf>
    <xf numFmtId="4" fontId="14" fillId="0" borderId="51" xfId="0" applyNumberFormat="1" applyFont="1" applyBorder="1" applyAlignment="1">
      <alignment vertical="center"/>
    </xf>
    <xf numFmtId="4" fontId="14" fillId="0" borderId="52" xfId="0" applyNumberFormat="1" applyFont="1" applyBorder="1" applyAlignment="1">
      <alignment vertical="center"/>
    </xf>
    <xf numFmtId="4" fontId="13" fillId="0" borderId="34" xfId="0" applyNumberFormat="1" applyFont="1" applyBorder="1" applyAlignment="1">
      <alignment vertical="center"/>
    </xf>
    <xf numFmtId="4" fontId="13" fillId="0" borderId="33" xfId="0" applyNumberFormat="1" applyFont="1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4" fontId="14" fillId="0" borderId="10" xfId="0" applyNumberFormat="1" applyFont="1" applyBorder="1" applyAlignment="1">
      <alignment vertical="center"/>
    </xf>
    <xf numFmtId="4" fontId="14" fillId="0" borderId="34" xfId="0" applyNumberFormat="1" applyFont="1" applyBorder="1" applyAlignment="1">
      <alignment vertical="center"/>
    </xf>
    <xf numFmtId="4" fontId="14" fillId="0" borderId="33" xfId="0" applyNumberFormat="1" applyFont="1" applyBorder="1" applyAlignment="1">
      <alignment vertical="center"/>
    </xf>
    <xf numFmtId="165" fontId="13" fillId="0" borderId="33" xfId="0" applyNumberFormat="1" applyFont="1" applyBorder="1" applyAlignment="1">
      <alignment vertical="center"/>
    </xf>
    <xf numFmtId="165" fontId="13" fillId="0" borderId="1" xfId="0" applyNumberFormat="1" applyFont="1" applyBorder="1" applyAlignment="1">
      <alignment vertical="center"/>
    </xf>
    <xf numFmtId="165" fontId="13" fillId="0" borderId="40" xfId="0" applyNumberFormat="1" applyFont="1" applyBorder="1" applyAlignment="1">
      <alignment vertical="center"/>
    </xf>
    <xf numFmtId="165" fontId="13" fillId="0" borderId="44" xfId="0" applyNumberFormat="1" applyFont="1" applyBorder="1" applyAlignment="1">
      <alignment vertical="center"/>
    </xf>
    <xf numFmtId="165" fontId="13" fillId="0" borderId="3" xfId="0" applyNumberFormat="1" applyFont="1" applyBorder="1" applyAlignment="1">
      <alignment vertical="center"/>
    </xf>
    <xf numFmtId="165" fontId="13" fillId="0" borderId="34" xfId="0" applyNumberFormat="1" applyFont="1" applyBorder="1" applyAlignment="1">
      <alignment vertical="center"/>
    </xf>
    <xf numFmtId="4" fontId="13" fillId="0" borderId="11" xfId="0" applyNumberFormat="1" applyFont="1" applyBorder="1" applyAlignment="1">
      <alignment vertical="center"/>
    </xf>
    <xf numFmtId="165" fontId="13" fillId="0" borderId="4" xfId="0" applyNumberFormat="1" applyFont="1" applyBorder="1" applyAlignment="1">
      <alignment vertical="center"/>
    </xf>
    <xf numFmtId="0" fontId="13" fillId="0" borderId="19" xfId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wrapText="1"/>
    </xf>
    <xf numFmtId="0" fontId="4" fillId="0" borderId="2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wrapText="1"/>
    </xf>
    <xf numFmtId="4" fontId="13" fillId="0" borderId="41" xfId="0" applyNumberFormat="1" applyFont="1" applyBorder="1" applyAlignment="1">
      <alignment horizontal="center" vertical="center"/>
    </xf>
    <xf numFmtId="0" fontId="13" fillId="0" borderId="0" xfId="1" applyFont="1"/>
    <xf numFmtId="0" fontId="13" fillId="0" borderId="26" xfId="1" applyFont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4" fontId="13" fillId="0" borderId="19" xfId="1" applyNumberFormat="1" applyFont="1" applyBorder="1" applyAlignment="1">
      <alignment horizontal="center" vertical="center"/>
    </xf>
    <xf numFmtId="4" fontId="13" fillId="0" borderId="33" xfId="1" applyNumberFormat="1" applyFont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4" fillId="0" borderId="33" xfId="0" applyNumberFormat="1" applyFont="1" applyFill="1" applyBorder="1" applyAlignment="1">
      <alignment horizontal="center" vertical="center"/>
    </xf>
    <xf numFmtId="165" fontId="4" fillId="0" borderId="19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4" fontId="4" fillId="0" borderId="20" xfId="0" applyNumberFormat="1" applyFont="1" applyFill="1" applyBorder="1" applyAlignment="1">
      <alignment horizontal="center" vertical="center"/>
    </xf>
    <xf numFmtId="165" fontId="4" fillId="0" borderId="5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4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14" fillId="0" borderId="0" xfId="1" applyFont="1"/>
    <xf numFmtId="0" fontId="14" fillId="0" borderId="0" xfId="1" applyFont="1" applyAlignment="1">
      <alignment horizontal="right"/>
    </xf>
    <xf numFmtId="0" fontId="9" fillId="0" borderId="0" xfId="0" applyFont="1" applyFill="1"/>
    <xf numFmtId="0" fontId="7" fillId="0" borderId="38" xfId="0" applyFont="1" applyBorder="1" applyAlignment="1">
      <alignment horizontal="left" vertical="center" wrapText="1"/>
    </xf>
    <xf numFmtId="0" fontId="15" fillId="0" borderId="0" xfId="0" applyFont="1"/>
    <xf numFmtId="0" fontId="3" fillId="0" borderId="0" xfId="0" applyFont="1"/>
    <xf numFmtId="0" fontId="10" fillId="0" borderId="0" xfId="0" applyFont="1" applyAlignment="1">
      <alignment horizontal="right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43" fontId="2" fillId="4" borderId="50" xfId="2" applyNumberFormat="1" applyFont="1" applyFill="1" applyBorder="1" applyAlignment="1">
      <alignment horizontal="center" vertical="center"/>
    </xf>
    <xf numFmtId="43" fontId="2" fillId="4" borderId="51" xfId="2" applyNumberFormat="1" applyFont="1" applyFill="1" applyBorder="1" applyAlignment="1">
      <alignment horizontal="center" vertical="center"/>
    </xf>
    <xf numFmtId="4" fontId="2" fillId="4" borderId="54" xfId="0" applyNumberFormat="1" applyFont="1" applyFill="1" applyBorder="1" applyAlignment="1">
      <alignment horizontal="center" vertical="center"/>
    </xf>
    <xf numFmtId="164" fontId="2" fillId="4" borderId="8" xfId="2" applyNumberFormat="1" applyFont="1" applyFill="1" applyBorder="1" applyAlignment="1">
      <alignment horizontal="center" vertical="center"/>
    </xf>
    <xf numFmtId="164" fontId="2" fillId="4" borderId="6" xfId="2" applyNumberFormat="1" applyFont="1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 vertical="center"/>
    </xf>
    <xf numFmtId="4" fontId="2" fillId="4" borderId="13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center" vertical="center"/>
    </xf>
    <xf numFmtId="43" fontId="2" fillId="0" borderId="10" xfId="2" applyNumberFormat="1" applyFont="1" applyBorder="1" applyAlignment="1">
      <alignment horizontal="center" vertical="center"/>
    </xf>
    <xf numFmtId="43" fontId="2" fillId="0" borderId="34" xfId="2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164" fontId="2" fillId="0" borderId="34" xfId="2" applyNumberFormat="1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3" fontId="3" fillId="0" borderId="10" xfId="2" applyNumberFormat="1" applyFont="1" applyBorder="1" applyAlignment="1">
      <alignment horizontal="center" vertical="center"/>
    </xf>
    <xf numFmtId="43" fontId="3" fillId="0" borderId="34" xfId="2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164" fontId="3" fillId="0" borderId="34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3" fontId="2" fillId="4" borderId="10" xfId="2" applyNumberFormat="1" applyFont="1" applyFill="1" applyBorder="1" applyAlignment="1">
      <alignment horizontal="center" vertical="center"/>
    </xf>
    <xf numFmtId="43" fontId="2" fillId="4" borderId="34" xfId="2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164" fontId="2" fillId="4" borderId="34" xfId="2" applyNumberFormat="1" applyFont="1" applyFill="1" applyBorder="1" applyAlignment="1">
      <alignment horizontal="center" vertical="center"/>
    </xf>
    <xf numFmtId="164" fontId="2" fillId="4" borderId="1" xfId="2" applyNumberFormat="1" applyFont="1" applyFill="1" applyBorder="1" applyAlignment="1">
      <alignment horizontal="center" vertical="center"/>
    </xf>
    <xf numFmtId="4" fontId="2" fillId="4" borderId="14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center" vertical="center"/>
    </xf>
    <xf numFmtId="4" fontId="3" fillId="0" borderId="38" xfId="0" applyNumberFormat="1" applyFont="1" applyBorder="1" applyAlignment="1">
      <alignment horizontal="center" vertical="center"/>
    </xf>
    <xf numFmtId="4" fontId="2" fillId="4" borderId="34" xfId="0" applyNumberFormat="1" applyFont="1" applyFill="1" applyBorder="1" applyAlignment="1">
      <alignment horizontal="center" vertical="center"/>
    </xf>
    <xf numFmtId="4" fontId="3" fillId="0" borderId="34" xfId="0" applyNumberFormat="1" applyFont="1" applyBorder="1" applyAlignment="1">
      <alignment horizontal="center" vertical="center"/>
    </xf>
    <xf numFmtId="4" fontId="3" fillId="0" borderId="14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165" fontId="2" fillId="4" borderId="3" xfId="0" applyNumberFormat="1" applyFont="1" applyFill="1" applyBorder="1" applyAlignment="1">
      <alignment horizontal="center" vertical="center"/>
    </xf>
    <xf numFmtId="43" fontId="2" fillId="4" borderId="11" xfId="2" applyNumberFormat="1" applyFont="1" applyFill="1" applyBorder="1" applyAlignment="1">
      <alignment horizontal="center" vertical="center"/>
    </xf>
    <xf numFmtId="43" fontId="2" fillId="4" borderId="55" xfId="2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4" fontId="2" fillId="4" borderId="55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" fontId="2" fillId="4" borderId="15" xfId="0" applyNumberFormat="1" applyFont="1" applyFill="1" applyBorder="1" applyAlignment="1">
      <alignment horizontal="center" vertical="center"/>
    </xf>
    <xf numFmtId="4" fontId="2" fillId="4" borderId="17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5" fillId="0" borderId="1" xfId="0" applyFont="1" applyBorder="1" applyAlignment="1">
      <alignment horizontal="center"/>
    </xf>
    <xf numFmtId="0" fontId="5" fillId="5" borderId="38" xfId="0" applyFont="1" applyFill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5" fillId="0" borderId="38" xfId="0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0" fontId="7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15" fillId="0" borderId="0" xfId="0" applyFont="1" applyAlignment="1">
      <alignment vertical="top"/>
    </xf>
    <xf numFmtId="165" fontId="4" fillId="0" borderId="33" xfId="0" applyNumberFormat="1" applyFont="1" applyBorder="1" applyAlignment="1">
      <alignment vertical="center"/>
    </xf>
    <xf numFmtId="4" fontId="13" fillId="0" borderId="13" xfId="0" applyNumberFormat="1" applyFont="1" applyBorder="1" applyAlignment="1">
      <alignment horizontal="right" vertical="center"/>
    </xf>
    <xf numFmtId="4" fontId="13" fillId="0" borderId="9" xfId="0" applyNumberFormat="1" applyFont="1" applyBorder="1" applyAlignment="1">
      <alignment horizontal="right" vertical="center"/>
    </xf>
    <xf numFmtId="4" fontId="13" fillId="3" borderId="6" xfId="0" applyNumberFormat="1" applyFont="1" applyFill="1" applyBorder="1" applyAlignment="1">
      <alignment horizontal="right" vertical="center"/>
    </xf>
    <xf numFmtId="4" fontId="13" fillId="3" borderId="7" xfId="0" applyNumberFormat="1" applyFont="1" applyFill="1" applyBorder="1" applyAlignment="1">
      <alignment horizontal="right" vertical="center"/>
    </xf>
    <xf numFmtId="4" fontId="13" fillId="0" borderId="14" xfId="0" applyNumberFormat="1" applyFont="1" applyBorder="1" applyAlignment="1">
      <alignment horizontal="right" vertical="center"/>
    </xf>
    <xf numFmtId="4" fontId="13" fillId="0" borderId="10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/>
    </xf>
    <xf numFmtId="4" fontId="13" fillId="0" borderId="3" xfId="0" applyNumberFormat="1" applyFont="1" applyBorder="1" applyAlignment="1">
      <alignment horizontal="right" vertical="center"/>
    </xf>
    <xf numFmtId="4" fontId="13" fillId="3" borderId="14" xfId="0" applyNumberFormat="1" applyFont="1" applyFill="1" applyBorder="1" applyAlignment="1">
      <alignment horizontal="right" vertical="center"/>
    </xf>
    <xf numFmtId="4" fontId="13" fillId="3" borderId="10" xfId="0" applyNumberFormat="1" applyFont="1" applyFill="1" applyBorder="1" applyAlignment="1">
      <alignment horizontal="right" vertical="center"/>
    </xf>
    <xf numFmtId="4" fontId="13" fillId="3" borderId="1" xfId="0" applyNumberFormat="1" applyFont="1" applyFill="1" applyBorder="1" applyAlignment="1">
      <alignment horizontal="right" vertical="center"/>
    </xf>
    <xf numFmtId="4" fontId="13" fillId="3" borderId="3" xfId="0" applyNumberFormat="1" applyFont="1" applyFill="1" applyBorder="1" applyAlignment="1">
      <alignment horizontal="right" vertical="center"/>
    </xf>
    <xf numFmtId="4" fontId="13" fillId="0" borderId="34" xfId="0" applyNumberFormat="1" applyFont="1" applyBorder="1" applyAlignment="1">
      <alignment horizontal="right" vertical="center"/>
    </xf>
    <xf numFmtId="4" fontId="13" fillId="0" borderId="33" xfId="0" applyNumberFormat="1" applyFont="1" applyBorder="1" applyAlignment="1">
      <alignment horizontal="right" vertical="center"/>
    </xf>
    <xf numFmtId="166" fontId="13" fillId="0" borderId="1" xfId="0" applyNumberFormat="1" applyFont="1" applyBorder="1" applyAlignment="1">
      <alignment horizontal="center"/>
    </xf>
    <xf numFmtId="0" fontId="0" fillId="0" borderId="0" xfId="0" applyFont="1"/>
    <xf numFmtId="0" fontId="15" fillId="0" borderId="1" xfId="0" applyFont="1" applyBorder="1"/>
    <xf numFmtId="0" fontId="14" fillId="0" borderId="0" xfId="0" applyFont="1" applyAlignment="1">
      <alignment horizontal="right"/>
    </xf>
    <xf numFmtId="0" fontId="7" fillId="2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18" fillId="0" borderId="0" xfId="0" applyNumberFormat="1" applyFont="1"/>
    <xf numFmtId="165" fontId="13" fillId="0" borderId="48" xfId="0" applyNumberFormat="1" applyFont="1" applyBorder="1" applyAlignment="1">
      <alignment horizontal="center" vertical="center"/>
    </xf>
    <xf numFmtId="165" fontId="13" fillId="0" borderId="34" xfId="0" applyNumberFormat="1" applyFont="1" applyBorder="1" applyAlignment="1">
      <alignment horizontal="center" vertical="center"/>
    </xf>
    <xf numFmtId="165" fontId="13" fillId="0" borderId="38" xfId="0" applyNumberFormat="1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3" fontId="2" fillId="0" borderId="34" xfId="2" applyNumberFormat="1" applyFont="1" applyFill="1" applyBorder="1" applyAlignment="1">
      <alignment horizontal="center" vertical="center"/>
    </xf>
    <xf numFmtId="43" fontId="3" fillId="0" borderId="14" xfId="0" applyNumberFormat="1" applyFont="1" applyBorder="1" applyAlignment="1">
      <alignment horizontal="center" vertical="center"/>
    </xf>
    <xf numFmtId="43" fontId="3" fillId="0" borderId="2" xfId="0" applyNumberFormat="1" applyFont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165" fontId="13" fillId="0" borderId="48" xfId="0" applyNumberFormat="1" applyFont="1" applyBorder="1" applyAlignment="1">
      <alignment vertical="center"/>
    </xf>
    <xf numFmtId="4" fontId="16" fillId="0" borderId="1" xfId="0" applyNumberFormat="1" applyFont="1" applyFill="1" applyBorder="1"/>
    <xf numFmtId="2" fontId="16" fillId="0" borderId="1" xfId="0" applyNumberFormat="1" applyFont="1" applyFill="1" applyBorder="1"/>
    <xf numFmtId="2" fontId="16" fillId="0" borderId="0" xfId="0" applyNumberFormat="1" applyFont="1" applyFill="1" applyBorder="1"/>
    <xf numFmtId="165" fontId="13" fillId="0" borderId="19" xfId="0" applyNumberFormat="1" applyFont="1" applyBorder="1" applyAlignment="1">
      <alignment horizontal="center" vertical="center"/>
    </xf>
    <xf numFmtId="165" fontId="16" fillId="0" borderId="1" xfId="0" applyNumberFormat="1" applyFont="1" applyFill="1" applyBorder="1"/>
    <xf numFmtId="165" fontId="4" fillId="0" borderId="3" xfId="0" applyNumberFormat="1" applyFont="1" applyBorder="1" applyAlignment="1">
      <alignment vertical="center"/>
    </xf>
    <xf numFmtId="165" fontId="13" fillId="0" borderId="1" xfId="0" applyNumberFormat="1" applyFont="1" applyBorder="1" applyAlignment="1"/>
    <xf numFmtId="165" fontId="2" fillId="4" borderId="34" xfId="2" applyNumberFormat="1" applyFont="1" applyFill="1" applyBorder="1" applyAlignment="1">
      <alignment horizontal="center" vertical="center"/>
    </xf>
    <xf numFmtId="165" fontId="2" fillId="4" borderId="34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7" fontId="2" fillId="4" borderId="34" xfId="2" applyNumberFormat="1" applyFont="1" applyFill="1" applyBorder="1" applyAlignment="1">
      <alignment horizontal="center" vertical="center"/>
    </xf>
    <xf numFmtId="167" fontId="2" fillId="4" borderId="3" xfId="0" applyNumberFormat="1" applyFont="1" applyFill="1" applyBorder="1" applyAlignment="1">
      <alignment horizontal="center" vertical="center"/>
    </xf>
    <xf numFmtId="167" fontId="2" fillId="4" borderId="34" xfId="0" applyNumberFormat="1" applyFont="1" applyFill="1" applyBorder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167" fontId="2" fillId="4" borderId="14" xfId="0" applyNumberFormat="1" applyFont="1" applyFill="1" applyBorder="1" applyAlignment="1">
      <alignment horizontal="center" vertical="center"/>
    </xf>
    <xf numFmtId="167" fontId="2" fillId="4" borderId="2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/>
    </xf>
    <xf numFmtId="14" fontId="3" fillId="0" borderId="14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46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3" fillId="0" borderId="56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3" fillId="0" borderId="61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right"/>
    </xf>
    <xf numFmtId="0" fontId="3" fillId="0" borderId="5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right"/>
    </xf>
    <xf numFmtId="0" fontId="16" fillId="0" borderId="0" xfId="0" applyFont="1" applyAlignment="1">
      <alignment horizontal="center" wrapText="1"/>
    </xf>
    <xf numFmtId="0" fontId="11" fillId="0" borderId="3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7" fillId="0" borderId="60" xfId="0" applyFont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4" fillId="0" borderId="0" xfId="1" applyFont="1" applyAlignment="1">
      <alignment horizontal="left"/>
    </xf>
    <xf numFmtId="0" fontId="14" fillId="0" borderId="0" xfId="1" applyFont="1" applyAlignment="1">
      <alignment horizontal="right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3" fillId="0" borderId="65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0" borderId="66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 wrapText="1"/>
    </xf>
    <xf numFmtId="0" fontId="13" fillId="0" borderId="64" xfId="1" applyFont="1" applyBorder="1" applyAlignment="1">
      <alignment horizontal="center" vertical="center" wrapText="1"/>
    </xf>
    <xf numFmtId="0" fontId="13" fillId="0" borderId="39" xfId="1" applyFont="1" applyBorder="1" applyAlignment="1">
      <alignment horizontal="center" vertical="center"/>
    </xf>
    <xf numFmtId="0" fontId="13" fillId="0" borderId="64" xfId="1" applyFont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center" vertical="center"/>
    </xf>
    <xf numFmtId="4" fontId="4" fillId="0" borderId="33" xfId="0" applyNumberFormat="1" applyFont="1" applyBorder="1" applyAlignment="1">
      <alignment vertical="center"/>
    </xf>
  </cellXfs>
  <cellStyles count="3">
    <cellStyle name="Обычный" xfId="0" builtinId="0"/>
    <cellStyle name="Обычный 4 2" xfId="1"/>
    <cellStyle name="Финансовый" xfId="2" builtin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vcomp1\&#1054;&#1073;&#1097;&#1072;&#1103;%20&#1060;&#1045;&#1042;\&#1058;&#1040;&#1056;&#1048;&#1060;&#1048;\2020-2021\&#1050;&#1054;&#1056;&#1048;&#1043;&#1059;&#1042;&#1040;&#1053;&#1053;&#1071;%20&#1087;&#1086;%20&#1055;&#1086;&#1089;&#1090;&#1072;&#1085;&#1086;&#1074;&#1110;%20&#1050;&#1052;&#1059;%20467%20&#1090;&#1072;%20&#1055;&#1054;%20&#1056;&#1054;&#1047;&#1055;&#1054;&#1044;&#1030;&#1051;&#1059;\&#1058;&#1072;&#1088;&#1080;&#1092;%202020-2021%20&#1079;%20&#1082;&#1086;&#1088;&#1080;&#1075;&#1091;&#1074;&#1072;&#1085;&#1085;&#1103;&#1084;%20&#1087;&#1086;%20&#1087;&#1086;&#1089;&#1090;&#1072;&#1085;&#1086;&#1074;&#1110;%20&#1050;&#1052;&#1059;%20467%20&#1054;&#1057;&#1053;&#1054;&#1042;&#1053;&#1048;&#10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ДНОСТАВКОВИЙ"/>
      <sheetName val="план виробництва"/>
      <sheetName val="план виробництва без дахових"/>
      <sheetName val="реалізац ТЕ ПГВ правильная"/>
      <sheetName val="річний план НОВИЙ"/>
      <sheetName val="КВБЗ"/>
      <sheetName val="паливо2 правильний"/>
      <sheetName val="ПАЛИВО НОВИЙ РОЗПОДІЛ"/>
      <sheetName val="паливо НОВАЯ"/>
      <sheetName val="паливо НОВАЯ Дах Європ68"/>
      <sheetName val="паливо НОВАЯ Дах Кв101"/>
      <sheetName val="вода комерц."/>
      <sheetName val="вода на техн  (тар.)"/>
      <sheetName val="утрим будів"/>
      <sheetName val="реагенти "/>
      <sheetName val="електроенергія НОВАЯ"/>
      <sheetName val="електроенергія інші"/>
      <sheetName val="матеріали"/>
      <sheetName val="Инвест.прогр."/>
      <sheetName val="розш 2020"/>
      <sheetName val="ВТРАТИ ЗА ЧАС РОЗГЛЯДУ Дод6"/>
      <sheetName val="структура ТЕ"/>
      <sheetName val="Інвестпрограмма 2020"/>
      <sheetName val="АБОНПЛАТА"/>
      <sheetName val="5 послуги населенню (2)"/>
      <sheetName val="5 послуги населенню ДАХ Євр 68 "/>
      <sheetName val="5 послуги населенню ДАХ кв 101"/>
      <sheetName val="Послуги населенню двоставковий"/>
      <sheetName val="Тариф для ПОЕ"/>
      <sheetName val="1 структура тепло"/>
      <sheetName val="1 дод1.1.7. матер"/>
      <sheetName val="1 дод1.3.2. інші"/>
      <sheetName val="1 дод 1.4. Загальн"/>
      <sheetName val="2 структура В"/>
      <sheetName val="2 структура В ДАХ Євр68"/>
      <sheetName val="2 структура В ДАХ 101кв 10Б"/>
      <sheetName val="2 структура В НОВАЯ"/>
      <sheetName val="2 структура В НКРЕКП"/>
      <sheetName val="2 структура В ДАХ Євр68 НОВАЯ"/>
      <sheetName val="2 структура ДАХ Кв101 НОВАЯ"/>
      <sheetName val="1 дод 2 Адмін"/>
      <sheetName val="ВТРАТИ В МЕРЕЖАХ"/>
      <sheetName val="3 структура Т"/>
      <sheetName val="3 структура Т НОВАЯ"/>
      <sheetName val="3 структура Т НКРЕКП по катег"/>
      <sheetName val="Структура тарифу Крем ТЕЦ"/>
      <sheetName val="4 структура П"/>
      <sheetName val="4 структура П НОВАЯ"/>
      <sheetName val="4 структура П НРЕКП"/>
      <sheetName val="ТЕПЛОВЕ НАВАНТАЖЕННЯ"/>
      <sheetName val="ДВОХСТАВКОВИЙ по споживачам"/>
      <sheetName val="СВОД ТАРИФІВ ДВОСТАВКОВИЙ"/>
      <sheetName val="послуги по споживачам з ПОЕ"/>
      <sheetName val="Г структура по споживачам"/>
      <sheetName val="послуги по споживачам КП"/>
      <sheetName val="5 послуги населенню НОВА (2) "/>
      <sheetName val="послуги по спожив ДАХ Європ 68"/>
      <sheetName val="послуги по споживачам ДАХ Кв101"/>
      <sheetName val="Тариф ТЕ дод5 "/>
      <sheetName val="Тариф ТЕ НКРЕКП"/>
      <sheetName val="Тариф ТЕ дод5 Євр68"/>
      <sheetName val="Тариф ТЕ дод5 Кв101"/>
      <sheetName val="ПГВ населення"/>
      <sheetName val="ПГВ нас Європ68"/>
      <sheetName val="ПГВ нас Кв101"/>
      <sheetName val="ПГВ бюджет"/>
      <sheetName val="ПГВ інші Європ68"/>
      <sheetName val="ПГВ інші"/>
      <sheetName val="послуги населенню з ПОЕ"/>
      <sheetName val="7 Тариф інших"/>
      <sheetName val="7 Тариф бюдж ДАХ Європ68"/>
      <sheetName val="6 Тариф насел"/>
      <sheetName val="ПОЕ"/>
      <sheetName val="інфо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38">
          <cell r="I38">
            <v>0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view="pageBreakPreview" zoomScale="90" zoomScaleNormal="60" zoomScaleSheetLayoutView="90" workbookViewId="0">
      <pane xSplit="3" ySplit="4" topLeftCell="D45" activePane="bottomRight" state="frozen"/>
      <selection activeCell="B58" sqref="B58"/>
      <selection pane="topRight" activeCell="B58" sqref="B58"/>
      <selection pane="bottomLeft" activeCell="B58" sqref="B58"/>
      <selection pane="bottomRight" activeCell="S45" sqref="S45"/>
    </sheetView>
  </sheetViews>
  <sheetFormatPr defaultRowHeight="15.75" outlineLevelRow="1"/>
  <cols>
    <col min="1" max="1" width="8" style="2" customWidth="1"/>
    <col min="2" max="2" width="33.42578125" style="2" customWidth="1"/>
    <col min="3" max="3" width="11" style="2" customWidth="1"/>
    <col min="4" max="4" width="20" style="2" customWidth="1"/>
    <col min="5" max="5" width="17.140625" style="2" customWidth="1"/>
    <col min="6" max="6" width="17.7109375" style="2" customWidth="1"/>
    <col min="7" max="7" width="16" style="2" customWidth="1"/>
    <col min="8" max="8" width="18.7109375" style="2" customWidth="1"/>
    <col min="9" max="9" width="15.28515625" style="2" customWidth="1"/>
    <col min="10" max="10" width="18.42578125" style="2" customWidth="1"/>
    <col min="11" max="11" width="14.85546875" style="2" customWidth="1"/>
    <col min="12" max="12" width="17.140625" style="2" customWidth="1"/>
    <col min="13" max="13" width="15.140625" style="2" customWidth="1"/>
    <col min="14" max="14" width="17.7109375" style="2" customWidth="1"/>
    <col min="15" max="15" width="16.140625" style="2" customWidth="1"/>
    <col min="16" max="16" width="18.5703125" style="2" customWidth="1"/>
    <col min="17" max="17" width="15.7109375" style="2" customWidth="1"/>
    <col min="18" max="18" width="18" style="2" customWidth="1"/>
    <col min="19" max="19" width="16.28515625" style="2" customWidth="1"/>
    <col min="20" max="20" width="17.42578125" style="2" customWidth="1"/>
    <col min="21" max="21" width="16" style="2" customWidth="1"/>
    <col min="22" max="22" width="19.140625" style="2" customWidth="1"/>
    <col min="23" max="23" width="18.140625" style="2" customWidth="1"/>
    <col min="24" max="24" width="19.140625" style="2" customWidth="1"/>
    <col min="25" max="25" width="17.140625" style="2" customWidth="1"/>
    <col min="26" max="26" width="18.140625" style="2" customWidth="1"/>
    <col min="27" max="27" width="17.28515625" style="2" customWidth="1"/>
    <col min="28" max="32" width="9.140625" style="2"/>
  </cols>
  <sheetData>
    <row r="1" spans="1:27">
      <c r="A1" s="320" t="s">
        <v>88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</row>
    <row r="2" spans="1:27">
      <c r="A2" s="320" t="s">
        <v>280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</row>
    <row r="3" spans="1:27" ht="16.5" thickBot="1">
      <c r="A3" s="320" t="s">
        <v>254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</row>
    <row r="4" spans="1:27" ht="16.5" thickBot="1">
      <c r="A4" s="321" t="s">
        <v>0</v>
      </c>
      <c r="B4" s="325" t="s">
        <v>1</v>
      </c>
      <c r="C4" s="328" t="s">
        <v>2</v>
      </c>
      <c r="D4" s="321" t="s">
        <v>3</v>
      </c>
      <c r="E4" s="328"/>
      <c r="F4" s="328"/>
      <c r="G4" s="331"/>
      <c r="H4" s="328" t="s">
        <v>4</v>
      </c>
      <c r="I4" s="328"/>
      <c r="J4" s="328"/>
      <c r="K4" s="328"/>
      <c r="L4" s="321" t="s">
        <v>5</v>
      </c>
      <c r="M4" s="328"/>
      <c r="N4" s="328"/>
      <c r="O4" s="331"/>
      <c r="P4" s="321" t="s">
        <v>153</v>
      </c>
      <c r="Q4" s="328"/>
      <c r="R4" s="328"/>
      <c r="S4" s="331"/>
      <c r="T4" s="328" t="s">
        <v>6</v>
      </c>
      <c r="U4" s="328"/>
      <c r="V4" s="328"/>
      <c r="W4" s="328"/>
      <c r="X4" s="328"/>
      <c r="Y4" s="328"/>
      <c r="Z4" s="328"/>
      <c r="AA4" s="331"/>
    </row>
    <row r="5" spans="1:27" ht="33.75" customHeight="1" thickBot="1">
      <c r="A5" s="322"/>
      <c r="B5" s="326"/>
      <c r="C5" s="329"/>
      <c r="D5" s="323"/>
      <c r="E5" s="330"/>
      <c r="F5" s="330"/>
      <c r="G5" s="332"/>
      <c r="H5" s="330"/>
      <c r="I5" s="330"/>
      <c r="J5" s="330"/>
      <c r="K5" s="330"/>
      <c r="L5" s="323"/>
      <c r="M5" s="330"/>
      <c r="N5" s="330"/>
      <c r="O5" s="332"/>
      <c r="P5" s="323"/>
      <c r="Q5" s="330"/>
      <c r="R5" s="330"/>
      <c r="S5" s="332"/>
      <c r="T5" s="333" t="s">
        <v>7</v>
      </c>
      <c r="U5" s="333"/>
      <c r="V5" s="333"/>
      <c r="W5" s="333"/>
      <c r="X5" s="334" t="s">
        <v>8</v>
      </c>
      <c r="Y5" s="333"/>
      <c r="Z5" s="333"/>
      <c r="AA5" s="335"/>
    </row>
    <row r="6" spans="1:27" ht="60.75" customHeight="1" thickBot="1">
      <c r="A6" s="323"/>
      <c r="B6" s="327"/>
      <c r="C6" s="330"/>
      <c r="D6" s="32" t="s">
        <v>154</v>
      </c>
      <c r="E6" s="23" t="s">
        <v>155</v>
      </c>
      <c r="F6" s="23" t="s">
        <v>156</v>
      </c>
      <c r="G6" s="24" t="s">
        <v>157</v>
      </c>
      <c r="H6" s="30" t="s">
        <v>154</v>
      </c>
      <c r="I6" s="23" t="s">
        <v>155</v>
      </c>
      <c r="J6" s="23" t="s">
        <v>156</v>
      </c>
      <c r="K6" s="31" t="s">
        <v>157</v>
      </c>
      <c r="L6" s="32" t="s">
        <v>154</v>
      </c>
      <c r="M6" s="23" t="s">
        <v>155</v>
      </c>
      <c r="N6" s="23" t="s">
        <v>156</v>
      </c>
      <c r="O6" s="24" t="s">
        <v>157</v>
      </c>
      <c r="P6" s="32" t="s">
        <v>154</v>
      </c>
      <c r="Q6" s="23" t="s">
        <v>155</v>
      </c>
      <c r="R6" s="23" t="s">
        <v>156</v>
      </c>
      <c r="S6" s="24" t="s">
        <v>157</v>
      </c>
      <c r="T6" s="30" t="s">
        <v>154</v>
      </c>
      <c r="U6" s="23" t="s">
        <v>155</v>
      </c>
      <c r="V6" s="23" t="s">
        <v>156</v>
      </c>
      <c r="W6" s="31" t="s">
        <v>157</v>
      </c>
      <c r="X6" s="32" t="s">
        <v>154</v>
      </c>
      <c r="Y6" s="23" t="s">
        <v>155</v>
      </c>
      <c r="Z6" s="23" t="s">
        <v>156</v>
      </c>
      <c r="AA6" s="24" t="s">
        <v>157</v>
      </c>
    </row>
    <row r="7" spans="1:27" ht="16.5" thickBot="1">
      <c r="A7" s="52">
        <v>1</v>
      </c>
      <c r="B7" s="34">
        <v>2</v>
      </c>
      <c r="C7" s="52">
        <v>3</v>
      </c>
      <c r="D7" s="39">
        <v>4</v>
      </c>
      <c r="E7" s="37">
        <v>5</v>
      </c>
      <c r="F7" s="37">
        <v>6</v>
      </c>
      <c r="G7" s="40">
        <v>7</v>
      </c>
      <c r="H7" s="36">
        <v>8</v>
      </c>
      <c r="I7" s="37">
        <v>9</v>
      </c>
      <c r="J7" s="37">
        <v>10</v>
      </c>
      <c r="K7" s="38">
        <v>11</v>
      </c>
      <c r="L7" s="39">
        <v>12</v>
      </c>
      <c r="M7" s="37">
        <v>13</v>
      </c>
      <c r="N7" s="37">
        <v>14</v>
      </c>
      <c r="O7" s="280">
        <v>15</v>
      </c>
      <c r="P7" s="39">
        <v>16</v>
      </c>
      <c r="Q7" s="37">
        <v>17</v>
      </c>
      <c r="R7" s="37">
        <v>18</v>
      </c>
      <c r="S7" s="40">
        <v>19</v>
      </c>
      <c r="T7" s="36">
        <v>20</v>
      </c>
      <c r="U7" s="37">
        <v>21</v>
      </c>
      <c r="V7" s="37">
        <v>22</v>
      </c>
      <c r="W7" s="38">
        <v>23</v>
      </c>
      <c r="X7" s="39">
        <v>24</v>
      </c>
      <c r="Y7" s="37">
        <v>25</v>
      </c>
      <c r="Z7" s="37">
        <v>26</v>
      </c>
      <c r="AA7" s="280">
        <v>27</v>
      </c>
    </row>
    <row r="8" spans="1:27" ht="31.5">
      <c r="A8" s="305">
        <v>1</v>
      </c>
      <c r="B8" s="306" t="s">
        <v>9</v>
      </c>
      <c r="C8" s="307" t="s">
        <v>65</v>
      </c>
      <c r="D8" s="11" t="s">
        <v>193</v>
      </c>
      <c r="E8" s="8">
        <v>166924.52434020251</v>
      </c>
      <c r="F8" s="8">
        <v>175513.52000000005</v>
      </c>
      <c r="G8" s="9">
        <v>199709.68331143749</v>
      </c>
      <c r="H8" s="10" t="s">
        <v>193</v>
      </c>
      <c r="I8" s="8">
        <v>146585.94816892923</v>
      </c>
      <c r="J8" s="8">
        <v>151015.40000000002</v>
      </c>
      <c r="K8" s="14">
        <v>171400.30816912989</v>
      </c>
      <c r="L8" s="11" t="s">
        <v>193</v>
      </c>
      <c r="M8" s="8">
        <v>75.004935550236482</v>
      </c>
      <c r="N8" s="8">
        <v>106.59000000000106</v>
      </c>
      <c r="O8" s="378">
        <v>119.2728215794623</v>
      </c>
      <c r="P8" s="10" t="s">
        <v>193</v>
      </c>
      <c r="Q8" s="8">
        <v>20263.571235723095</v>
      </c>
      <c r="R8" s="8">
        <v>24391.530000000002</v>
      </c>
      <c r="S8" s="9">
        <v>28190.102320728136</v>
      </c>
      <c r="T8" s="10" t="s">
        <v>193</v>
      </c>
      <c r="U8" s="8">
        <v>16516.775028249642</v>
      </c>
      <c r="V8" s="8">
        <v>20373.750000000004</v>
      </c>
      <c r="W8" s="14">
        <v>23561.123897631413</v>
      </c>
      <c r="X8" s="11" t="s">
        <v>193</v>
      </c>
      <c r="Y8" s="8">
        <v>3746.7962074734551</v>
      </c>
      <c r="Z8" s="8">
        <v>4017.7799999999997</v>
      </c>
      <c r="AA8" s="3">
        <v>4628.9784230967225</v>
      </c>
    </row>
    <row r="9" spans="1:27" ht="31.5">
      <c r="A9" s="308" t="s">
        <v>22</v>
      </c>
      <c r="B9" s="309" t="s">
        <v>10</v>
      </c>
      <c r="C9" s="310" t="s">
        <v>65</v>
      </c>
      <c r="D9" s="12" t="s">
        <v>193</v>
      </c>
      <c r="E9" s="3">
        <v>138103.77508953252</v>
      </c>
      <c r="F9" s="3">
        <v>143317.03000000006</v>
      </c>
      <c r="G9" s="5">
        <v>163561.5556571983</v>
      </c>
      <c r="H9" s="51" t="s">
        <v>193</v>
      </c>
      <c r="I9" s="3">
        <v>121637.67399043735</v>
      </c>
      <c r="J9" s="3">
        <v>123809.95000000003</v>
      </c>
      <c r="K9" s="50">
        <v>140852.66274807946</v>
      </c>
      <c r="L9" s="12" t="s">
        <v>193</v>
      </c>
      <c r="M9" s="3">
        <v>61.425123160253669</v>
      </c>
      <c r="N9" s="3">
        <v>85.689999999999714</v>
      </c>
      <c r="O9" s="3">
        <v>95.843492702288842</v>
      </c>
      <c r="P9" s="51" t="s">
        <v>193</v>
      </c>
      <c r="Q9" s="3">
        <v>16404.67597593493</v>
      </c>
      <c r="R9" s="3">
        <v>19421.390000000003</v>
      </c>
      <c r="S9" s="5">
        <v>22613.059416416552</v>
      </c>
      <c r="T9" s="51" t="s">
        <v>193</v>
      </c>
      <c r="U9" s="3">
        <v>13339.48698885297</v>
      </c>
      <c r="V9" s="3">
        <v>16192.460000000003</v>
      </c>
      <c r="W9" s="50">
        <v>18862.546937291962</v>
      </c>
      <c r="X9" s="12" t="s">
        <v>193</v>
      </c>
      <c r="Y9" s="3">
        <v>3065.1889870819637</v>
      </c>
      <c r="Z9" s="3">
        <v>3228.93</v>
      </c>
      <c r="AA9" s="3">
        <v>3750.5124791245894</v>
      </c>
    </row>
    <row r="10" spans="1:27">
      <c r="A10" s="311" t="s">
        <v>23</v>
      </c>
      <c r="B10" s="312" t="s">
        <v>11</v>
      </c>
      <c r="C10" s="313" t="s">
        <v>65</v>
      </c>
      <c r="D10" s="12" t="s">
        <v>193</v>
      </c>
      <c r="E10" s="3">
        <v>52717.150350732474</v>
      </c>
      <c r="F10" s="3">
        <v>49856.530000000006</v>
      </c>
      <c r="G10" s="5">
        <v>58847.661756786416</v>
      </c>
      <c r="H10" s="51" t="s">
        <v>193</v>
      </c>
      <c r="I10" s="3">
        <v>41754.162664274903</v>
      </c>
      <c r="J10" s="3">
        <v>36315.490000000005</v>
      </c>
      <c r="K10" s="50">
        <v>43064.241965401234</v>
      </c>
      <c r="L10" s="12" t="s">
        <v>193</v>
      </c>
      <c r="M10" s="3">
        <v>36.342360391100392</v>
      </c>
      <c r="N10" s="3">
        <v>54.46</v>
      </c>
      <c r="O10" s="3">
        <v>63.810161170000008</v>
      </c>
      <c r="P10" s="51" t="s">
        <v>193</v>
      </c>
      <c r="Q10" s="3">
        <v>10926.645326066473</v>
      </c>
      <c r="R10" s="3">
        <v>13486.58</v>
      </c>
      <c r="S10" s="5">
        <v>15719.609630215187</v>
      </c>
      <c r="T10" s="51" t="s">
        <v>193</v>
      </c>
      <c r="U10" s="3">
        <v>9247.5419127205369</v>
      </c>
      <c r="V10" s="3">
        <v>11678.16</v>
      </c>
      <c r="W10" s="50">
        <v>13618.69215228</v>
      </c>
      <c r="X10" s="12" t="s">
        <v>193</v>
      </c>
      <c r="Y10" s="3">
        <v>1679.1034133459366</v>
      </c>
      <c r="Z10" s="3">
        <v>1808.42</v>
      </c>
      <c r="AA10" s="3">
        <v>2100.917477935187</v>
      </c>
    </row>
    <row r="11" spans="1:27" ht="31.5">
      <c r="A11" s="311" t="s">
        <v>24</v>
      </c>
      <c r="B11" s="312" t="s">
        <v>194</v>
      </c>
      <c r="C11" s="313" t="s">
        <v>65</v>
      </c>
      <c r="D11" s="12" t="s">
        <v>193</v>
      </c>
      <c r="E11" s="3">
        <v>4473.6453188000542</v>
      </c>
      <c r="F11" s="3">
        <v>4502.99</v>
      </c>
      <c r="G11" s="5">
        <v>2605.3833874711554</v>
      </c>
      <c r="H11" s="51" t="s">
        <v>193</v>
      </c>
      <c r="I11" s="3">
        <v>3872.5478307319072</v>
      </c>
      <c r="J11" s="3">
        <v>3804.94</v>
      </c>
      <c r="K11" s="50">
        <v>2201.7188623841912</v>
      </c>
      <c r="L11" s="12" t="s">
        <v>193</v>
      </c>
      <c r="M11" s="3">
        <v>2.1079002353561123</v>
      </c>
      <c r="N11" s="3">
        <v>2.9299999999998279</v>
      </c>
      <c r="O11" s="3">
        <v>1.6886739392646455</v>
      </c>
      <c r="P11" s="51" t="s">
        <v>193</v>
      </c>
      <c r="Q11" s="3">
        <v>598.9895878327909</v>
      </c>
      <c r="R11" s="3">
        <v>695.12</v>
      </c>
      <c r="S11" s="5">
        <v>401.96585114769897</v>
      </c>
      <c r="T11" s="51" t="s">
        <v>193</v>
      </c>
      <c r="U11" s="3">
        <v>493.1884192287572</v>
      </c>
      <c r="V11" s="3">
        <v>584.79</v>
      </c>
      <c r="W11" s="50">
        <v>338.65022849823697</v>
      </c>
      <c r="X11" s="12" t="s">
        <v>193</v>
      </c>
      <c r="Y11" s="3">
        <v>105.80116860403365</v>
      </c>
      <c r="Z11" s="3">
        <v>110.33</v>
      </c>
      <c r="AA11" s="3">
        <v>63.315622649461979</v>
      </c>
    </row>
    <row r="12" spans="1:27" s="2" customFormat="1">
      <c r="A12" s="311" t="s">
        <v>25</v>
      </c>
      <c r="B12" s="312" t="s">
        <v>158</v>
      </c>
      <c r="C12" s="313" t="s">
        <v>65</v>
      </c>
      <c r="D12" s="12" t="s">
        <v>193</v>
      </c>
      <c r="E12" s="3">
        <v>80532.087969999993</v>
      </c>
      <c r="F12" s="3">
        <v>87943.080000000016</v>
      </c>
      <c r="G12" s="5">
        <v>100747.84053062285</v>
      </c>
      <c r="H12" s="51" t="s">
        <v>193</v>
      </c>
      <c r="I12" s="3">
        <v>75681.250196022738</v>
      </c>
      <c r="J12" s="3">
        <v>82832.350000000006</v>
      </c>
      <c r="K12" s="50">
        <v>94436.833381197561</v>
      </c>
      <c r="L12" s="12" t="s">
        <v>193</v>
      </c>
      <c r="M12" s="3">
        <v>22.795393416358142</v>
      </c>
      <c r="N12" s="3">
        <v>27.63</v>
      </c>
      <c r="O12" s="3">
        <v>29.462735632183907</v>
      </c>
      <c r="P12" s="51" t="s">
        <v>193</v>
      </c>
      <c r="Q12" s="3">
        <v>4828.0423805609089</v>
      </c>
      <c r="R12" s="3">
        <v>5083.1000000000004</v>
      </c>
      <c r="S12" s="5">
        <v>6281.5544137931047</v>
      </c>
      <c r="T12" s="51" t="s">
        <v>193</v>
      </c>
      <c r="U12" s="3">
        <v>3556.7660119739521</v>
      </c>
      <c r="V12" s="3">
        <v>3797.78</v>
      </c>
      <c r="W12" s="50">
        <v>4728.3520689655188</v>
      </c>
      <c r="X12" s="12" t="s">
        <v>193</v>
      </c>
      <c r="Y12" s="3">
        <v>1271.2763685869566</v>
      </c>
      <c r="Z12" s="3">
        <v>1285.32</v>
      </c>
      <c r="AA12" s="3">
        <v>1553.2023448275863</v>
      </c>
    </row>
    <row r="13" spans="1:27" s="2" customFormat="1" ht="31.5">
      <c r="A13" s="311" t="s">
        <v>26</v>
      </c>
      <c r="B13" s="312" t="s">
        <v>12</v>
      </c>
      <c r="C13" s="313" t="s">
        <v>65</v>
      </c>
      <c r="D13" s="12" t="s">
        <v>193</v>
      </c>
      <c r="E13" s="3">
        <v>76.403570000000002</v>
      </c>
      <c r="F13" s="3">
        <v>197.89</v>
      </c>
      <c r="G13" s="5">
        <v>244.03790999999995</v>
      </c>
      <c r="H13" s="51" t="s">
        <v>193</v>
      </c>
      <c r="I13" s="3">
        <v>66.137670329000301</v>
      </c>
      <c r="J13" s="3">
        <v>167.21</v>
      </c>
      <c r="K13" s="50">
        <v>206.2288846035963</v>
      </c>
      <c r="L13" s="12" t="s">
        <v>193</v>
      </c>
      <c r="M13" s="3">
        <v>3.5999971322770552E-2</v>
      </c>
      <c r="N13" s="3">
        <v>0.13999999999997748</v>
      </c>
      <c r="O13" s="3">
        <v>0.15817267462106804</v>
      </c>
      <c r="P13" s="51" t="s">
        <v>193</v>
      </c>
      <c r="Q13" s="3">
        <v>10.229899699676931</v>
      </c>
      <c r="R13" s="3">
        <v>30.54</v>
      </c>
      <c r="S13" s="5">
        <v>37.650852721782613</v>
      </c>
      <c r="T13" s="51" t="s">
        <v>193</v>
      </c>
      <c r="U13" s="3">
        <v>8.4229645460227935</v>
      </c>
      <c r="V13" s="3">
        <v>25.69</v>
      </c>
      <c r="W13" s="50">
        <v>31.720281314892336</v>
      </c>
      <c r="X13" s="12" t="s">
        <v>193</v>
      </c>
      <c r="Y13" s="3">
        <v>1.8069351536541371</v>
      </c>
      <c r="Z13" s="3">
        <v>4.8499999999999996</v>
      </c>
      <c r="AA13" s="3">
        <v>5.9305714068902775</v>
      </c>
    </row>
    <row r="14" spans="1:27" s="2" customFormat="1" ht="31.5">
      <c r="A14" s="314" t="s">
        <v>27</v>
      </c>
      <c r="B14" s="312" t="s">
        <v>13</v>
      </c>
      <c r="C14" s="313" t="s">
        <v>65</v>
      </c>
      <c r="D14" s="12" t="s">
        <v>193</v>
      </c>
      <c r="E14" s="3">
        <v>304.48788000000002</v>
      </c>
      <c r="F14" s="3">
        <v>816.54</v>
      </c>
      <c r="G14" s="5">
        <v>1116.6420723178753</v>
      </c>
      <c r="H14" s="51" t="s">
        <v>193</v>
      </c>
      <c r="I14" s="3">
        <v>263.57562907880094</v>
      </c>
      <c r="J14" s="3">
        <v>689.96</v>
      </c>
      <c r="K14" s="50">
        <v>943.63965449287684</v>
      </c>
      <c r="L14" s="12" t="s">
        <v>193</v>
      </c>
      <c r="M14" s="3">
        <v>0.14346914611624406</v>
      </c>
      <c r="N14" s="3">
        <v>0.52999999999991942</v>
      </c>
      <c r="O14" s="3">
        <v>0.72374928621922074</v>
      </c>
      <c r="P14" s="51" t="s">
        <v>193</v>
      </c>
      <c r="Q14" s="3">
        <v>40.768781775082829</v>
      </c>
      <c r="R14" s="3">
        <v>126.05000000000001</v>
      </c>
      <c r="S14" s="5">
        <v>172.27866853877933</v>
      </c>
      <c r="T14" s="51" t="s">
        <v>193</v>
      </c>
      <c r="U14" s="3">
        <v>33.567680383699908</v>
      </c>
      <c r="V14" s="3">
        <v>106.04</v>
      </c>
      <c r="W14" s="50">
        <v>145.14220623331582</v>
      </c>
      <c r="X14" s="12" t="s">
        <v>193</v>
      </c>
      <c r="Y14" s="3">
        <v>7.201101391382922</v>
      </c>
      <c r="Z14" s="3">
        <v>20.010000000000002</v>
      </c>
      <c r="AA14" s="3">
        <v>27.136462305463514</v>
      </c>
    </row>
    <row r="15" spans="1:27" s="2" customFormat="1">
      <c r="A15" s="308" t="s">
        <v>28</v>
      </c>
      <c r="B15" s="309" t="s">
        <v>14</v>
      </c>
      <c r="C15" s="310" t="s">
        <v>65</v>
      </c>
      <c r="D15" s="12" t="s">
        <v>193</v>
      </c>
      <c r="E15" s="3">
        <v>8666.3445900000006</v>
      </c>
      <c r="F15" s="3">
        <v>10448.530000000001</v>
      </c>
      <c r="G15" s="5">
        <v>10799.715928654401</v>
      </c>
      <c r="H15" s="51" t="s">
        <v>193</v>
      </c>
      <c r="I15" s="3">
        <v>7501.898686814442</v>
      </c>
      <c r="J15" s="3">
        <v>8828.82</v>
      </c>
      <c r="K15" s="50">
        <v>9126.5056728361978</v>
      </c>
      <c r="L15" s="12" t="s">
        <v>193</v>
      </c>
      <c r="M15" s="3">
        <v>4.083423807463987</v>
      </c>
      <c r="N15" s="3">
        <v>6.7700000000008913</v>
      </c>
      <c r="O15" s="3">
        <v>6.9998138960582725</v>
      </c>
      <c r="P15" s="51" t="s">
        <v>193</v>
      </c>
      <c r="Q15" s="3">
        <v>1160.3624793780946</v>
      </c>
      <c r="R15" s="3">
        <v>1612.94</v>
      </c>
      <c r="S15" s="5">
        <v>1666.2104419221448</v>
      </c>
      <c r="T15" s="51" t="s">
        <v>193</v>
      </c>
      <c r="U15" s="3">
        <v>955.40448208357873</v>
      </c>
      <c r="V15" s="3">
        <v>1356.94</v>
      </c>
      <c r="W15" s="50">
        <v>1403.757421860568</v>
      </c>
      <c r="X15" s="12" t="s">
        <v>193</v>
      </c>
      <c r="Y15" s="3">
        <v>204.95799729451585</v>
      </c>
      <c r="Z15" s="3">
        <v>256</v>
      </c>
      <c r="AA15" s="3">
        <v>262.45302006157675</v>
      </c>
    </row>
    <row r="16" spans="1:27" s="2" customFormat="1">
      <c r="A16" s="308" t="s">
        <v>29</v>
      </c>
      <c r="B16" s="309" t="s">
        <v>15</v>
      </c>
      <c r="C16" s="310" t="s">
        <v>65</v>
      </c>
      <c r="D16" s="12" t="s">
        <v>193</v>
      </c>
      <c r="E16" s="3">
        <v>5130.3118400000003</v>
      </c>
      <c r="F16" s="3">
        <v>4895.37</v>
      </c>
      <c r="G16" s="5">
        <v>4278.33115</v>
      </c>
      <c r="H16" s="51" t="s">
        <v>193</v>
      </c>
      <c r="I16" s="3">
        <v>4440.981922165246</v>
      </c>
      <c r="J16" s="3">
        <v>4136.5</v>
      </c>
      <c r="K16" s="50">
        <v>3615.4752376391907</v>
      </c>
      <c r="L16" s="12" t="s">
        <v>193</v>
      </c>
      <c r="M16" s="3">
        <v>2.4173095460970302</v>
      </c>
      <c r="N16" s="3">
        <v>3.1900000000000368</v>
      </c>
      <c r="O16" s="3">
        <v>2.7729916262195893</v>
      </c>
      <c r="P16" s="51" t="s">
        <v>193</v>
      </c>
      <c r="Q16" s="3">
        <v>686.91260828865734</v>
      </c>
      <c r="R16" s="3">
        <v>755.68</v>
      </c>
      <c r="S16" s="5">
        <v>660.08292073458927</v>
      </c>
      <c r="T16" s="51" t="s">
        <v>193</v>
      </c>
      <c r="U16" s="3">
        <v>565.58135619004406</v>
      </c>
      <c r="V16" s="3">
        <v>635.74</v>
      </c>
      <c r="W16" s="50">
        <v>556.10158125131795</v>
      </c>
      <c r="X16" s="12" t="s">
        <v>193</v>
      </c>
      <c r="Y16" s="3">
        <v>121.33125209861316</v>
      </c>
      <c r="Z16" s="3">
        <v>119.94</v>
      </c>
      <c r="AA16" s="3">
        <v>103.98133948327126</v>
      </c>
    </row>
    <row r="17" spans="1:27" s="2" customFormat="1" ht="47.25">
      <c r="A17" s="311" t="s">
        <v>30</v>
      </c>
      <c r="B17" s="315" t="s">
        <v>195</v>
      </c>
      <c r="C17" s="313" t="s">
        <v>65</v>
      </c>
      <c r="D17" s="12" t="s">
        <v>193</v>
      </c>
      <c r="E17" s="3">
        <v>1695.2727399999999</v>
      </c>
      <c r="F17" s="3">
        <v>2298.6799999999998</v>
      </c>
      <c r="G17" s="5">
        <v>2375.9375</v>
      </c>
      <c r="H17" s="51" t="s">
        <v>193</v>
      </c>
      <c r="I17" s="3">
        <v>1467.4888829914757</v>
      </c>
      <c r="J17" s="3">
        <v>1942.34</v>
      </c>
      <c r="K17" s="50">
        <v>2007.8312443868131</v>
      </c>
      <c r="L17" s="12" t="s">
        <v>193</v>
      </c>
      <c r="M17" s="3">
        <v>0.79878165410696056</v>
      </c>
      <c r="N17" s="3">
        <v>1.4999999999999361</v>
      </c>
      <c r="O17" s="3">
        <v>1.5399590543432118</v>
      </c>
      <c r="P17" s="51" t="s">
        <v>193</v>
      </c>
      <c r="Q17" s="3">
        <v>226.98507535441718</v>
      </c>
      <c r="R17" s="3">
        <v>354.84</v>
      </c>
      <c r="S17" s="5">
        <v>366.56629655884353</v>
      </c>
      <c r="T17" s="51" t="s">
        <v>193</v>
      </c>
      <c r="U17" s="3">
        <v>186.89208089175568</v>
      </c>
      <c r="V17" s="3">
        <v>298.52</v>
      </c>
      <c r="W17" s="50">
        <v>308.82663224989102</v>
      </c>
      <c r="X17" s="12" t="s">
        <v>193</v>
      </c>
      <c r="Y17" s="3">
        <v>40.092994462661494</v>
      </c>
      <c r="Z17" s="3">
        <v>56.32</v>
      </c>
      <c r="AA17" s="3">
        <v>57.73966430895252</v>
      </c>
    </row>
    <row r="18" spans="1:27" s="2" customFormat="1" ht="15.75" customHeight="1">
      <c r="A18" s="311" t="s">
        <v>31</v>
      </c>
      <c r="B18" s="312" t="s">
        <v>17</v>
      </c>
      <c r="C18" s="313" t="s">
        <v>65</v>
      </c>
      <c r="D18" s="12" t="s">
        <v>193</v>
      </c>
      <c r="E18" s="3">
        <v>2400.2551200000003</v>
      </c>
      <c r="F18" s="3">
        <v>2247.63</v>
      </c>
      <c r="G18" s="5">
        <v>1555.7076299999999</v>
      </c>
      <c r="H18" s="51" t="s">
        <v>193</v>
      </c>
      <c r="I18" s="3">
        <v>2077.7469146017006</v>
      </c>
      <c r="J18" s="3">
        <v>1899.21</v>
      </c>
      <c r="K18" s="50">
        <v>1314.6803679158056</v>
      </c>
      <c r="L18" s="12" t="s">
        <v>193</v>
      </c>
      <c r="M18" s="3">
        <v>1.1309565179656929</v>
      </c>
      <c r="N18" s="3">
        <v>1.4600000000000861</v>
      </c>
      <c r="O18" s="3">
        <v>1.0083287337016731</v>
      </c>
      <c r="P18" s="51" t="s">
        <v>193</v>
      </c>
      <c r="Q18" s="3">
        <v>321.37724888033398</v>
      </c>
      <c r="R18" s="3">
        <v>346.96</v>
      </c>
      <c r="S18" s="5">
        <v>240.01893335049243</v>
      </c>
      <c r="T18" s="51" t="s">
        <v>193</v>
      </c>
      <c r="U18" s="3">
        <v>264.61150672893541</v>
      </c>
      <c r="V18" s="3">
        <v>291.89</v>
      </c>
      <c r="W18" s="50">
        <v>202.21236801824944</v>
      </c>
      <c r="X18" s="12" t="s">
        <v>193</v>
      </c>
      <c r="Y18" s="3">
        <v>56.765742151398548</v>
      </c>
      <c r="Z18" s="3">
        <v>55.07</v>
      </c>
      <c r="AA18" s="3">
        <v>37.806565332243004</v>
      </c>
    </row>
    <row r="19" spans="1:27" s="2" customFormat="1">
      <c r="A19" s="311" t="s">
        <v>32</v>
      </c>
      <c r="B19" s="312" t="s">
        <v>18</v>
      </c>
      <c r="C19" s="313" t="s">
        <v>65</v>
      </c>
      <c r="D19" s="12" t="s">
        <v>193</v>
      </c>
      <c r="E19" s="3">
        <v>1034.7839799999999</v>
      </c>
      <c r="F19" s="3">
        <v>349.06</v>
      </c>
      <c r="G19" s="5">
        <v>346.67601999999999</v>
      </c>
      <c r="H19" s="51" t="s">
        <v>193</v>
      </c>
      <c r="I19" s="3">
        <v>895.74612457206945</v>
      </c>
      <c r="J19" s="3">
        <v>294.95</v>
      </c>
      <c r="K19" s="50">
        <v>292.97362533657201</v>
      </c>
      <c r="L19" s="12" t="s">
        <v>193</v>
      </c>
      <c r="M19" s="3">
        <v>0.48757137402437678</v>
      </c>
      <c r="N19" s="3">
        <v>0.23000000000001464</v>
      </c>
      <c r="O19" s="3">
        <v>0.22470383817470441</v>
      </c>
      <c r="P19" s="51" t="s">
        <v>193</v>
      </c>
      <c r="Q19" s="3">
        <v>138.5502840539061</v>
      </c>
      <c r="R19" s="3">
        <v>53.879999999999995</v>
      </c>
      <c r="S19" s="5">
        <v>53.48769082525326</v>
      </c>
      <c r="T19" s="51" t="s">
        <v>193</v>
      </c>
      <c r="U19" s="3">
        <v>114.07776856935297</v>
      </c>
      <c r="V19" s="3">
        <v>45.33</v>
      </c>
      <c r="W19" s="50">
        <v>45.062580983177533</v>
      </c>
      <c r="X19" s="12" t="s">
        <v>193</v>
      </c>
      <c r="Y19" s="3">
        <v>24.472515484553135</v>
      </c>
      <c r="Z19" s="3">
        <v>8.5500000000000007</v>
      </c>
      <c r="AA19" s="3">
        <v>8.4251098420757273</v>
      </c>
    </row>
    <row r="20" spans="1:27" s="2" customFormat="1" ht="31.5">
      <c r="A20" s="308" t="s">
        <v>33</v>
      </c>
      <c r="B20" s="309" t="s">
        <v>19</v>
      </c>
      <c r="C20" s="310" t="s">
        <v>65</v>
      </c>
      <c r="D20" s="12" t="s">
        <v>193</v>
      </c>
      <c r="E20" s="3">
        <v>15024.092820670001</v>
      </c>
      <c r="F20" s="3">
        <v>16852.59</v>
      </c>
      <c r="G20" s="5">
        <v>21070.070575584785</v>
      </c>
      <c r="H20" s="51" t="s">
        <v>193</v>
      </c>
      <c r="I20" s="3">
        <v>13005.393569512167</v>
      </c>
      <c r="J20" s="3">
        <v>14240.129999999997</v>
      </c>
      <c r="K20" s="50">
        <v>17805.664510575032</v>
      </c>
      <c r="L20" s="12" t="s">
        <v>193</v>
      </c>
      <c r="M20" s="3">
        <v>7.0790790364218026</v>
      </c>
      <c r="N20" s="3">
        <v>10.94000000000041</v>
      </c>
      <c r="O20" s="3">
        <v>13.656523354895603</v>
      </c>
      <c r="P20" s="51" t="s">
        <v>193</v>
      </c>
      <c r="Q20" s="3">
        <v>2011.6201721214122</v>
      </c>
      <c r="R20" s="3">
        <v>2601.52</v>
      </c>
      <c r="S20" s="5">
        <v>3250.7495416548522</v>
      </c>
      <c r="T20" s="51" t="s">
        <v>193</v>
      </c>
      <c r="U20" s="3">
        <v>1656.3022011230498</v>
      </c>
      <c r="V20" s="3">
        <v>2188.61</v>
      </c>
      <c r="W20" s="50">
        <v>2738.7079572275666</v>
      </c>
      <c r="X20" s="12" t="s">
        <v>193</v>
      </c>
      <c r="Y20" s="3">
        <v>355.31797099836257</v>
      </c>
      <c r="Z20" s="3">
        <v>412.91</v>
      </c>
      <c r="AA20" s="3">
        <v>512.04158442728544</v>
      </c>
    </row>
    <row r="21" spans="1:27" s="2" customFormat="1">
      <c r="A21" s="311" t="s">
        <v>34</v>
      </c>
      <c r="B21" s="312" t="s">
        <v>20</v>
      </c>
      <c r="C21" s="313" t="s">
        <v>65</v>
      </c>
      <c r="D21" s="12" t="s">
        <v>193</v>
      </c>
      <c r="E21" s="3">
        <v>9197.710527270001</v>
      </c>
      <c r="F21" s="3">
        <v>11429.99</v>
      </c>
      <c r="G21" s="5">
        <v>12953.214172281905</v>
      </c>
      <c r="H21" s="51" t="s">
        <v>193</v>
      </c>
      <c r="I21" s="3">
        <v>7961.8680990189177</v>
      </c>
      <c r="J21" s="3">
        <v>9658.1299999999992</v>
      </c>
      <c r="K21" s="50">
        <v>10946.351935616673</v>
      </c>
      <c r="L21" s="12" t="s">
        <v>193</v>
      </c>
      <c r="M21" s="3">
        <v>4.333793764046419</v>
      </c>
      <c r="N21" s="3">
        <v>7.4100000000004798</v>
      </c>
      <c r="O21" s="3">
        <v>8.3955929176848247</v>
      </c>
      <c r="P21" s="51" t="s">
        <v>193</v>
      </c>
      <c r="Q21" s="3">
        <v>1231.5086344870367</v>
      </c>
      <c r="R21" s="3">
        <v>1764.45</v>
      </c>
      <c r="S21" s="5">
        <v>1998.4566437475478</v>
      </c>
      <c r="T21" s="51" t="s">
        <v>193</v>
      </c>
      <c r="U21" s="3">
        <v>1013.9838972940117</v>
      </c>
      <c r="V21" s="3">
        <v>1484.4</v>
      </c>
      <c r="W21" s="50">
        <v>1683.6698866746531</v>
      </c>
      <c r="X21" s="12" t="s">
        <v>193</v>
      </c>
      <c r="Y21" s="3">
        <v>217.52473719302506</v>
      </c>
      <c r="Z21" s="3">
        <v>280.05</v>
      </c>
      <c r="AA21" s="3">
        <v>314.7867570728946</v>
      </c>
    </row>
    <row r="22" spans="1:27" s="2" customFormat="1" ht="15.75" customHeight="1">
      <c r="A22" s="311" t="s">
        <v>35</v>
      </c>
      <c r="B22" s="315" t="s">
        <v>195</v>
      </c>
      <c r="C22" s="313" t="s">
        <v>65</v>
      </c>
      <c r="D22" s="12" t="s">
        <v>193</v>
      </c>
      <c r="E22" s="3">
        <v>1767.9286592899998</v>
      </c>
      <c r="F22" s="3">
        <v>2514.6</v>
      </c>
      <c r="G22" s="5">
        <v>2849.7049193799999</v>
      </c>
      <c r="H22" s="51" t="s">
        <v>193</v>
      </c>
      <c r="I22" s="3">
        <v>1530.382452460186</v>
      </c>
      <c r="J22" s="3">
        <v>2124.79</v>
      </c>
      <c r="K22" s="50">
        <v>2408.1874270846633</v>
      </c>
      <c r="L22" s="12" t="s">
        <v>193</v>
      </c>
      <c r="M22" s="3">
        <v>0.83301580063802305</v>
      </c>
      <c r="N22" s="3">
        <v>1.6399999999999437</v>
      </c>
      <c r="O22" s="3">
        <v>1.8470304428486115</v>
      </c>
      <c r="P22" s="51" t="s">
        <v>193</v>
      </c>
      <c r="Q22" s="3">
        <v>236.71319102917585</v>
      </c>
      <c r="R22" s="3">
        <v>388.17</v>
      </c>
      <c r="S22" s="5">
        <v>439.66046185248746</v>
      </c>
      <c r="T22" s="51" t="s">
        <v>193</v>
      </c>
      <c r="U22" s="3">
        <v>194.90189289711566</v>
      </c>
      <c r="V22" s="3">
        <v>326.56</v>
      </c>
      <c r="W22" s="50">
        <v>370.407375260533</v>
      </c>
      <c r="X22" s="12" t="s">
        <v>193</v>
      </c>
      <c r="Y22" s="3">
        <v>41.811298132060173</v>
      </c>
      <c r="Z22" s="3">
        <v>61.61</v>
      </c>
      <c r="AA22" s="3">
        <v>69.253086591954457</v>
      </c>
    </row>
    <row r="23" spans="1:27" s="2" customFormat="1">
      <c r="A23" s="311" t="s">
        <v>36</v>
      </c>
      <c r="B23" s="312" t="s">
        <v>21</v>
      </c>
      <c r="C23" s="313" t="s">
        <v>65</v>
      </c>
      <c r="D23" s="12" t="s">
        <v>193</v>
      </c>
      <c r="E23" s="3">
        <v>4058.4536341100002</v>
      </c>
      <c r="F23" s="3">
        <v>2908</v>
      </c>
      <c r="G23" s="5">
        <v>5267.1614839228769</v>
      </c>
      <c r="H23" s="51" t="s">
        <v>193</v>
      </c>
      <c r="I23" s="3">
        <v>3513.1430180330631</v>
      </c>
      <c r="J23" s="3">
        <v>2457.21</v>
      </c>
      <c r="K23" s="50">
        <v>4451.1151478736974</v>
      </c>
      <c r="L23" s="12" t="s">
        <v>193</v>
      </c>
      <c r="M23" s="3">
        <v>1.9122694717373605</v>
      </c>
      <c r="N23" s="3">
        <v>1.8899999999999864</v>
      </c>
      <c r="O23" s="3">
        <v>3.4138999943621671</v>
      </c>
      <c r="P23" s="51" t="s">
        <v>193</v>
      </c>
      <c r="Q23" s="3">
        <v>543.39834660519978</v>
      </c>
      <c r="R23" s="3">
        <v>448.9</v>
      </c>
      <c r="S23" s="5">
        <v>812.63243605481705</v>
      </c>
      <c r="T23" s="51" t="s">
        <v>193</v>
      </c>
      <c r="U23" s="3">
        <v>447.41641093192237</v>
      </c>
      <c r="V23" s="3">
        <v>377.65</v>
      </c>
      <c r="W23" s="50">
        <v>684.63069529238066</v>
      </c>
      <c r="X23" s="12" t="s">
        <v>193</v>
      </c>
      <c r="Y23" s="3">
        <v>95.981935673277363</v>
      </c>
      <c r="Z23" s="3">
        <v>71.25</v>
      </c>
      <c r="AA23" s="3">
        <v>128.00174076243636</v>
      </c>
    </row>
    <row r="24" spans="1:27" s="2" customFormat="1" ht="31.5">
      <c r="A24" s="308">
        <v>2</v>
      </c>
      <c r="B24" s="309" t="s">
        <v>37</v>
      </c>
      <c r="C24" s="310" t="s">
        <v>65</v>
      </c>
      <c r="D24" s="12" t="s">
        <v>193</v>
      </c>
      <c r="E24" s="3">
        <v>9287.7720000000008</v>
      </c>
      <c r="F24" s="3">
        <v>9973.7900000000009</v>
      </c>
      <c r="G24" s="5">
        <v>13424.811</v>
      </c>
      <c r="H24" s="51" t="s">
        <v>193</v>
      </c>
      <c r="I24" s="3">
        <v>8039.8285397779164</v>
      </c>
      <c r="J24" s="3">
        <v>8427.66</v>
      </c>
      <c r="K24" s="50">
        <v>11344.892269172811</v>
      </c>
      <c r="L24" s="12" t="s">
        <v>193</v>
      </c>
      <c r="M24" s="3">
        <v>4.3762290905047507</v>
      </c>
      <c r="N24" s="3">
        <v>6.4900000000002933</v>
      </c>
      <c r="O24" s="3">
        <v>8.7012639231025002</v>
      </c>
      <c r="P24" s="51" t="s">
        <v>193</v>
      </c>
      <c r="Q24" s="3">
        <v>1243.5672311315798</v>
      </c>
      <c r="R24" s="3">
        <v>1539.64</v>
      </c>
      <c r="S24" s="5">
        <v>2071.2174669040851</v>
      </c>
      <c r="T24" s="51" t="s">
        <v>193</v>
      </c>
      <c r="U24" s="3">
        <v>1023.912551043665</v>
      </c>
      <c r="V24" s="3">
        <v>1295.28</v>
      </c>
      <c r="W24" s="50">
        <v>1744.9597939113685</v>
      </c>
      <c r="X24" s="12" t="s">
        <v>193</v>
      </c>
      <c r="Y24" s="3">
        <v>219.65468008791467</v>
      </c>
      <c r="Z24" s="3">
        <v>244.36</v>
      </c>
      <c r="AA24" s="3">
        <v>326.25767299271683</v>
      </c>
    </row>
    <row r="25" spans="1:27" s="2" customFormat="1">
      <c r="A25" s="311" t="s">
        <v>38</v>
      </c>
      <c r="B25" s="312" t="s">
        <v>20</v>
      </c>
      <c r="C25" s="313" t="s">
        <v>65</v>
      </c>
      <c r="D25" s="12" t="s">
        <v>193</v>
      </c>
      <c r="E25" s="3">
        <v>5482.91</v>
      </c>
      <c r="F25" s="3">
        <v>5710.14</v>
      </c>
      <c r="G25" s="5">
        <v>6753.2099999999991</v>
      </c>
      <c r="H25" s="51" t="s">
        <v>193</v>
      </c>
      <c r="I25" s="3">
        <v>4746.2035350387296</v>
      </c>
      <c r="J25" s="3">
        <v>4824.96</v>
      </c>
      <c r="K25" s="50">
        <v>5706.9203039192007</v>
      </c>
      <c r="L25" s="12" t="s">
        <v>193</v>
      </c>
      <c r="M25" s="3">
        <v>2.583447380342534</v>
      </c>
      <c r="N25" s="3">
        <v>3.7100000000002353</v>
      </c>
      <c r="O25" s="3">
        <v>4.3770728336879978</v>
      </c>
      <c r="P25" s="51" t="s">
        <v>193</v>
      </c>
      <c r="Q25" s="3">
        <v>734.12301758092781</v>
      </c>
      <c r="R25" s="3">
        <v>881.47</v>
      </c>
      <c r="S25" s="5">
        <v>1041.9126232471108</v>
      </c>
      <c r="T25" s="51" t="s">
        <v>193</v>
      </c>
      <c r="U25" s="3">
        <v>604.45286181043423</v>
      </c>
      <c r="V25" s="3">
        <v>741.57</v>
      </c>
      <c r="W25" s="50">
        <v>877.78740514427011</v>
      </c>
      <c r="X25" s="12" t="s">
        <v>193</v>
      </c>
      <c r="Y25" s="3">
        <v>129.67015577049352</v>
      </c>
      <c r="Z25" s="3">
        <v>139.9</v>
      </c>
      <c r="AA25" s="3">
        <v>164.11521810284074</v>
      </c>
    </row>
    <row r="26" spans="1:27" s="2" customFormat="1" ht="15.75" customHeight="1">
      <c r="A26" s="311" t="s">
        <v>39</v>
      </c>
      <c r="B26" s="315" t="s">
        <v>195</v>
      </c>
      <c r="C26" s="313" t="s">
        <v>65</v>
      </c>
      <c r="D26" s="12" t="s">
        <v>193</v>
      </c>
      <c r="E26" s="3">
        <v>1058.96</v>
      </c>
      <c r="F26" s="3">
        <v>1256.23</v>
      </c>
      <c r="G26" s="5">
        <v>1485.6999999999998</v>
      </c>
      <c r="H26" s="51" t="s">
        <v>193</v>
      </c>
      <c r="I26" s="3">
        <v>916.67375453265015</v>
      </c>
      <c r="J26" s="3">
        <v>1061.49</v>
      </c>
      <c r="K26" s="50">
        <v>1255.5190865860268</v>
      </c>
      <c r="L26" s="12" t="s">
        <v>193</v>
      </c>
      <c r="M26" s="3">
        <v>0.49896267454474241</v>
      </c>
      <c r="N26" s="3">
        <v>0.8200000000000216</v>
      </c>
      <c r="O26" s="3">
        <v>0.96295343081950169</v>
      </c>
      <c r="P26" s="51" t="s">
        <v>193</v>
      </c>
      <c r="Q26" s="3">
        <v>141.78728279280514</v>
      </c>
      <c r="R26" s="3">
        <v>193.92</v>
      </c>
      <c r="S26" s="5">
        <v>229.21795998315355</v>
      </c>
      <c r="T26" s="51" t="s">
        <v>193</v>
      </c>
      <c r="U26" s="3">
        <v>116.74300737068043</v>
      </c>
      <c r="V26" s="3">
        <v>163.13999999999999</v>
      </c>
      <c r="W26" s="50">
        <v>193.11270920790767</v>
      </c>
      <c r="X26" s="12" t="s">
        <v>193</v>
      </c>
      <c r="Y26" s="3">
        <v>25.044275422124713</v>
      </c>
      <c r="Z26" s="3">
        <v>30.78</v>
      </c>
      <c r="AA26" s="3">
        <v>36.105250775245885</v>
      </c>
    </row>
    <row r="27" spans="1:27" s="2" customFormat="1">
      <c r="A27" s="311" t="s">
        <v>40</v>
      </c>
      <c r="B27" s="312" t="s">
        <v>21</v>
      </c>
      <c r="C27" s="313" t="s">
        <v>65</v>
      </c>
      <c r="D27" s="12" t="s">
        <v>193</v>
      </c>
      <c r="E27" s="3">
        <v>2745.902000000001</v>
      </c>
      <c r="F27" s="3">
        <v>3007.42</v>
      </c>
      <c r="G27" s="5">
        <v>5185.9009999999998</v>
      </c>
      <c r="H27" s="51" t="s">
        <v>193</v>
      </c>
      <c r="I27" s="3">
        <v>2376.9512502065368</v>
      </c>
      <c r="J27" s="3">
        <v>2541.21</v>
      </c>
      <c r="K27" s="50">
        <v>4382.4528786675837</v>
      </c>
      <c r="L27" s="12" t="s">
        <v>193</v>
      </c>
      <c r="M27" s="3">
        <v>1.2938190356174744</v>
      </c>
      <c r="N27" s="3">
        <v>1.9600000000000364</v>
      </c>
      <c r="O27" s="3">
        <v>3.3612376585950008</v>
      </c>
      <c r="P27" s="51" t="s">
        <v>193</v>
      </c>
      <c r="Q27" s="3">
        <v>367.65693075784668</v>
      </c>
      <c r="R27" s="3">
        <v>464.25</v>
      </c>
      <c r="S27" s="5">
        <v>800.08688367382092</v>
      </c>
      <c r="T27" s="51" t="s">
        <v>193</v>
      </c>
      <c r="U27" s="3">
        <v>302.71668186255027</v>
      </c>
      <c r="V27" s="3">
        <v>390.57</v>
      </c>
      <c r="W27" s="50">
        <v>674.05967955919073</v>
      </c>
      <c r="X27" s="12" t="s">
        <v>193</v>
      </c>
      <c r="Y27" s="3">
        <v>64.940248895296435</v>
      </c>
      <c r="Z27" s="3">
        <v>73.680000000000007</v>
      </c>
      <c r="AA27" s="3">
        <v>126.02720411463024</v>
      </c>
    </row>
    <row r="28" spans="1:27" s="2" customFormat="1">
      <c r="A28" s="308">
        <v>3</v>
      </c>
      <c r="B28" s="309" t="s">
        <v>41</v>
      </c>
      <c r="C28" s="310" t="s">
        <v>65</v>
      </c>
      <c r="D28" s="12" t="s">
        <v>193</v>
      </c>
      <c r="E28" s="3">
        <v>0</v>
      </c>
      <c r="F28" s="3">
        <v>0</v>
      </c>
      <c r="G28" s="5">
        <v>0</v>
      </c>
      <c r="H28" s="51" t="s">
        <v>193</v>
      </c>
      <c r="I28" s="3">
        <v>0</v>
      </c>
      <c r="J28" s="3">
        <v>0</v>
      </c>
      <c r="K28" s="50">
        <v>0</v>
      </c>
      <c r="L28" s="12" t="s">
        <v>193</v>
      </c>
      <c r="M28" s="3">
        <v>0</v>
      </c>
      <c r="N28" s="3">
        <v>0</v>
      </c>
      <c r="O28" s="3">
        <v>0</v>
      </c>
      <c r="P28" s="51" t="s">
        <v>193</v>
      </c>
      <c r="Q28" s="3">
        <v>0</v>
      </c>
      <c r="R28" s="3">
        <v>0</v>
      </c>
      <c r="S28" s="5">
        <v>0</v>
      </c>
      <c r="T28" s="51" t="s">
        <v>193</v>
      </c>
      <c r="U28" s="3">
        <v>0</v>
      </c>
      <c r="V28" s="3">
        <v>0</v>
      </c>
      <c r="W28" s="50">
        <v>0</v>
      </c>
      <c r="X28" s="12" t="s">
        <v>193</v>
      </c>
      <c r="Y28" s="3">
        <v>0</v>
      </c>
      <c r="Z28" s="3">
        <v>0</v>
      </c>
      <c r="AA28" s="3">
        <v>0</v>
      </c>
    </row>
    <row r="29" spans="1:27" s="2" customFormat="1" ht="36" customHeight="1">
      <c r="A29" s="311" t="s">
        <v>42</v>
      </c>
      <c r="B29" s="312" t="s">
        <v>20</v>
      </c>
      <c r="C29" s="313" t="s">
        <v>65</v>
      </c>
      <c r="D29" s="12" t="s">
        <v>193</v>
      </c>
      <c r="E29" s="3">
        <v>0</v>
      </c>
      <c r="F29" s="3">
        <v>0</v>
      </c>
      <c r="G29" s="5">
        <v>0</v>
      </c>
      <c r="H29" s="51" t="s">
        <v>193</v>
      </c>
      <c r="I29" s="3"/>
      <c r="J29" s="3">
        <v>0</v>
      </c>
      <c r="K29" s="50"/>
      <c r="L29" s="12" t="s">
        <v>193</v>
      </c>
      <c r="M29" s="3"/>
      <c r="N29" s="3">
        <v>0</v>
      </c>
      <c r="O29" s="3"/>
      <c r="P29" s="51" t="s">
        <v>193</v>
      </c>
      <c r="Q29" s="3">
        <v>0</v>
      </c>
      <c r="R29" s="3">
        <v>0</v>
      </c>
      <c r="S29" s="5">
        <v>0</v>
      </c>
      <c r="T29" s="51" t="s">
        <v>193</v>
      </c>
      <c r="U29" s="3"/>
      <c r="V29" s="3">
        <v>0</v>
      </c>
      <c r="W29" s="50"/>
      <c r="X29" s="12" t="s">
        <v>193</v>
      </c>
      <c r="Y29" s="3"/>
      <c r="Z29" s="3">
        <v>0</v>
      </c>
      <c r="AA29" s="3"/>
    </row>
    <row r="30" spans="1:27" s="2" customFormat="1" ht="47.25">
      <c r="A30" s="311" t="s">
        <v>43</v>
      </c>
      <c r="B30" s="315" t="s">
        <v>195</v>
      </c>
      <c r="C30" s="313" t="s">
        <v>65</v>
      </c>
      <c r="D30" s="12" t="s">
        <v>193</v>
      </c>
      <c r="E30" s="3">
        <v>0</v>
      </c>
      <c r="F30" s="3">
        <v>0</v>
      </c>
      <c r="G30" s="5">
        <v>0</v>
      </c>
      <c r="H30" s="51" t="s">
        <v>193</v>
      </c>
      <c r="I30" s="3"/>
      <c r="J30" s="3">
        <v>0</v>
      </c>
      <c r="K30" s="50"/>
      <c r="L30" s="12" t="s">
        <v>193</v>
      </c>
      <c r="M30" s="3"/>
      <c r="N30" s="3">
        <v>0</v>
      </c>
      <c r="O30" s="3"/>
      <c r="P30" s="51" t="s">
        <v>193</v>
      </c>
      <c r="Q30" s="3">
        <v>0</v>
      </c>
      <c r="R30" s="3">
        <v>0</v>
      </c>
      <c r="S30" s="5">
        <v>0</v>
      </c>
      <c r="T30" s="51" t="s">
        <v>193</v>
      </c>
      <c r="U30" s="3"/>
      <c r="V30" s="3">
        <v>0</v>
      </c>
      <c r="W30" s="50"/>
      <c r="X30" s="12" t="s">
        <v>193</v>
      </c>
      <c r="Y30" s="3"/>
      <c r="Z30" s="3">
        <v>0</v>
      </c>
      <c r="AA30" s="3"/>
    </row>
    <row r="31" spans="1:27" s="2" customFormat="1">
      <c r="A31" s="311" t="s">
        <v>44</v>
      </c>
      <c r="B31" s="312" t="s">
        <v>21</v>
      </c>
      <c r="C31" s="313" t="s">
        <v>65</v>
      </c>
      <c r="D31" s="12" t="s">
        <v>193</v>
      </c>
      <c r="E31" s="3">
        <v>0</v>
      </c>
      <c r="F31" s="3">
        <v>0</v>
      </c>
      <c r="G31" s="5">
        <v>0</v>
      </c>
      <c r="H31" s="51" t="s">
        <v>193</v>
      </c>
      <c r="I31" s="3"/>
      <c r="J31" s="3">
        <v>0</v>
      </c>
      <c r="K31" s="50"/>
      <c r="L31" s="12" t="s">
        <v>193</v>
      </c>
      <c r="M31" s="3"/>
      <c r="N31" s="3">
        <v>0</v>
      </c>
      <c r="O31" s="3"/>
      <c r="P31" s="51" t="s">
        <v>193</v>
      </c>
      <c r="Q31" s="3">
        <v>0</v>
      </c>
      <c r="R31" s="3">
        <v>0</v>
      </c>
      <c r="S31" s="5">
        <v>0</v>
      </c>
      <c r="T31" s="51" t="s">
        <v>193</v>
      </c>
      <c r="U31" s="3"/>
      <c r="V31" s="3">
        <v>0</v>
      </c>
      <c r="W31" s="50"/>
      <c r="X31" s="12" t="s">
        <v>193</v>
      </c>
      <c r="Y31" s="3"/>
      <c r="Z31" s="3">
        <v>0</v>
      </c>
      <c r="AA31" s="3"/>
    </row>
    <row r="32" spans="1:27" s="2" customFormat="1" ht="31.5" customHeight="1">
      <c r="A32" s="308">
        <v>4</v>
      </c>
      <c r="B32" s="309" t="s">
        <v>159</v>
      </c>
      <c r="C32" s="310" t="s">
        <v>65</v>
      </c>
      <c r="D32" s="12" t="s">
        <v>193</v>
      </c>
      <c r="E32" s="3">
        <v>125.85384236</v>
      </c>
      <c r="F32" s="3">
        <v>1.19</v>
      </c>
      <c r="G32" s="5">
        <v>0</v>
      </c>
      <c r="H32" s="51" t="s">
        <v>193</v>
      </c>
      <c r="I32" s="3">
        <v>108.94359956797376</v>
      </c>
      <c r="J32" s="3">
        <v>1.01</v>
      </c>
      <c r="K32" s="50">
        <v>0</v>
      </c>
      <c r="L32" s="12" t="s">
        <v>193</v>
      </c>
      <c r="M32" s="3">
        <v>5.9300039459155851E-2</v>
      </c>
      <c r="N32" s="3">
        <v>-5.5511151231257827E-17</v>
      </c>
      <c r="O32" s="3">
        <v>0</v>
      </c>
      <c r="P32" s="51" t="s">
        <v>193</v>
      </c>
      <c r="Q32" s="3">
        <v>16.850942752567082</v>
      </c>
      <c r="R32" s="3">
        <v>0.18</v>
      </c>
      <c r="S32" s="5">
        <v>0</v>
      </c>
      <c r="T32" s="51" t="s">
        <v>193</v>
      </c>
      <c r="U32" s="3">
        <v>13.874514661802081</v>
      </c>
      <c r="V32" s="3">
        <v>0.15</v>
      </c>
      <c r="W32" s="50">
        <v>0</v>
      </c>
      <c r="X32" s="12" t="s">
        <v>193</v>
      </c>
      <c r="Y32" s="3">
        <v>2.9764280907650016</v>
      </c>
      <c r="Z32" s="3">
        <v>0.03</v>
      </c>
      <c r="AA32" s="3">
        <v>0</v>
      </c>
    </row>
    <row r="33" spans="1:32" s="2" customFormat="1">
      <c r="A33" s="308">
        <v>5</v>
      </c>
      <c r="B33" s="309" t="s">
        <v>45</v>
      </c>
      <c r="C33" s="310" t="s">
        <v>65</v>
      </c>
      <c r="D33" s="12" t="s">
        <v>193</v>
      </c>
      <c r="E33" s="3">
        <v>0</v>
      </c>
      <c r="F33" s="3">
        <v>0</v>
      </c>
      <c r="G33" s="5">
        <v>0</v>
      </c>
      <c r="H33" s="51" t="s">
        <v>193</v>
      </c>
      <c r="I33" s="3">
        <v>0</v>
      </c>
      <c r="J33" s="3">
        <v>0</v>
      </c>
      <c r="K33" s="50">
        <v>0</v>
      </c>
      <c r="L33" s="12" t="s">
        <v>193</v>
      </c>
      <c r="M33" s="3">
        <v>0</v>
      </c>
      <c r="N33" s="3">
        <v>0</v>
      </c>
      <c r="O33" s="3">
        <v>0</v>
      </c>
      <c r="P33" s="51" t="s">
        <v>193</v>
      </c>
      <c r="Q33" s="3">
        <v>0</v>
      </c>
      <c r="R33" s="3">
        <v>0</v>
      </c>
      <c r="S33" s="5">
        <v>0</v>
      </c>
      <c r="T33" s="51" t="s">
        <v>193</v>
      </c>
      <c r="U33" s="3">
        <v>0</v>
      </c>
      <c r="V33" s="3">
        <v>0</v>
      </c>
      <c r="W33" s="50">
        <v>0</v>
      </c>
      <c r="X33" s="12" t="s">
        <v>193</v>
      </c>
      <c r="Y33" s="3">
        <v>0</v>
      </c>
      <c r="Z33" s="3">
        <v>0</v>
      </c>
      <c r="AA33" s="3">
        <v>0</v>
      </c>
    </row>
    <row r="34" spans="1:32" s="2" customFormat="1">
      <c r="A34" s="308">
        <v>6</v>
      </c>
      <c r="B34" s="309" t="s">
        <v>160</v>
      </c>
      <c r="C34" s="310" t="s">
        <v>65</v>
      </c>
      <c r="D34" s="12" t="s">
        <v>193</v>
      </c>
      <c r="E34" s="3">
        <v>176338.1501825625</v>
      </c>
      <c r="F34" s="3">
        <v>185488.50000000006</v>
      </c>
      <c r="G34" s="5">
        <v>213134.49431143748</v>
      </c>
      <c r="H34" s="51" t="s">
        <v>193</v>
      </c>
      <c r="I34" s="3">
        <v>154734.72030827514</v>
      </c>
      <c r="J34" s="3">
        <v>159444.07000000004</v>
      </c>
      <c r="K34" s="50">
        <v>182745.20043830271</v>
      </c>
      <c r="L34" s="12" t="s">
        <v>193</v>
      </c>
      <c r="M34" s="3">
        <v>79.440464680200392</v>
      </c>
      <c r="N34" s="3">
        <v>113.08000000000135</v>
      </c>
      <c r="O34" s="3">
        <v>127.9740855025648</v>
      </c>
      <c r="P34" s="51" t="s">
        <v>193</v>
      </c>
      <c r="Q34" s="3">
        <v>21523.989409607242</v>
      </c>
      <c r="R34" s="3">
        <v>25931.350000000002</v>
      </c>
      <c r="S34" s="5">
        <v>30261.319787632223</v>
      </c>
      <c r="T34" s="51" t="s">
        <v>193</v>
      </c>
      <c r="U34" s="3">
        <v>17554.562093955108</v>
      </c>
      <c r="V34" s="3">
        <v>21669.180000000004</v>
      </c>
      <c r="W34" s="50">
        <v>25306.083691542783</v>
      </c>
      <c r="X34" s="12" t="s">
        <v>193</v>
      </c>
      <c r="Y34" s="3">
        <v>3969.4273156521344</v>
      </c>
      <c r="Z34" s="3">
        <v>4262.1699999999992</v>
      </c>
      <c r="AA34" s="3">
        <v>4955.2360960894393</v>
      </c>
    </row>
    <row r="35" spans="1:32" s="2" customFormat="1" ht="31.5">
      <c r="A35" s="308">
        <v>7</v>
      </c>
      <c r="B35" s="309" t="s">
        <v>46</v>
      </c>
      <c r="C35" s="310" t="s">
        <v>65</v>
      </c>
      <c r="D35" s="12" t="s">
        <v>193</v>
      </c>
      <c r="E35" s="3">
        <v>0</v>
      </c>
      <c r="F35" s="3">
        <v>8649.122947730024</v>
      </c>
      <c r="G35" s="5">
        <v>8649.1229507498392</v>
      </c>
      <c r="H35" s="51" t="s">
        <v>193</v>
      </c>
      <c r="I35" s="3">
        <v>0</v>
      </c>
      <c r="J35" s="3">
        <v>7308.35</v>
      </c>
      <c r="K35" s="50">
        <v>9423.8151803428591</v>
      </c>
      <c r="L35" s="12" t="s">
        <v>193</v>
      </c>
      <c r="M35" s="3">
        <v>0</v>
      </c>
      <c r="N35" s="3">
        <v>5.6129477300235919</v>
      </c>
      <c r="O35" s="3">
        <v>15.638468798511029</v>
      </c>
      <c r="P35" s="51" t="s">
        <v>193</v>
      </c>
      <c r="Q35" s="3">
        <v>0</v>
      </c>
      <c r="R35" s="3">
        <v>1335.16</v>
      </c>
      <c r="S35" s="5">
        <v>-790.34069839153187</v>
      </c>
      <c r="T35" s="51" t="s">
        <v>193</v>
      </c>
      <c r="U35" s="3">
        <v>0</v>
      </c>
      <c r="V35" s="3">
        <v>1123.25</v>
      </c>
      <c r="W35" s="50">
        <v>-578.82843008523696</v>
      </c>
      <c r="X35" s="12" t="s">
        <v>193</v>
      </c>
      <c r="Y35" s="3">
        <v>0</v>
      </c>
      <c r="Z35" s="3">
        <v>211.91</v>
      </c>
      <c r="AA35" s="3">
        <v>-211.51226830629491</v>
      </c>
    </row>
    <row r="36" spans="1:32" s="2" customFormat="1" ht="31.5">
      <c r="A36" s="308">
        <v>8</v>
      </c>
      <c r="B36" s="309" t="s">
        <v>161</v>
      </c>
      <c r="C36" s="310" t="s">
        <v>65</v>
      </c>
      <c r="D36" s="12" t="s">
        <v>193</v>
      </c>
      <c r="E36" s="3">
        <v>0</v>
      </c>
      <c r="F36" s="3">
        <v>1573.3400000000001</v>
      </c>
      <c r="G36" s="5">
        <v>0</v>
      </c>
      <c r="H36" s="51" t="s">
        <v>193</v>
      </c>
      <c r="I36" s="3">
        <v>0</v>
      </c>
      <c r="J36" s="3">
        <v>1329.44</v>
      </c>
      <c r="K36" s="50">
        <v>0</v>
      </c>
      <c r="L36" s="12" t="s">
        <v>193</v>
      </c>
      <c r="M36" s="3">
        <v>0</v>
      </c>
      <c r="N36" s="3">
        <v>1.0199999999999649</v>
      </c>
      <c r="O36" s="3">
        <v>0</v>
      </c>
      <c r="P36" s="51" t="s">
        <v>193</v>
      </c>
      <c r="Q36" s="3">
        <v>0</v>
      </c>
      <c r="R36" s="3">
        <v>242.88000000000002</v>
      </c>
      <c r="S36" s="5">
        <v>0</v>
      </c>
      <c r="T36" s="51" t="s">
        <v>193</v>
      </c>
      <c r="U36" s="3">
        <v>0</v>
      </c>
      <c r="V36" s="3">
        <v>204.33</v>
      </c>
      <c r="W36" s="50">
        <v>0</v>
      </c>
      <c r="X36" s="12" t="s">
        <v>193</v>
      </c>
      <c r="Y36" s="3">
        <v>0</v>
      </c>
      <c r="Z36" s="3">
        <v>38.549999999999997</v>
      </c>
      <c r="AA36" s="3">
        <v>0</v>
      </c>
    </row>
    <row r="37" spans="1:32" s="2" customFormat="1">
      <c r="A37" s="311" t="s">
        <v>48</v>
      </c>
      <c r="B37" s="312" t="s">
        <v>51</v>
      </c>
      <c r="C37" s="313" t="s">
        <v>65</v>
      </c>
      <c r="D37" s="12" t="s">
        <v>150</v>
      </c>
      <c r="E37" s="3">
        <v>0</v>
      </c>
      <c r="F37" s="3">
        <v>283.2</v>
      </c>
      <c r="G37" s="5">
        <v>0</v>
      </c>
      <c r="H37" s="51" t="s">
        <v>150</v>
      </c>
      <c r="I37" s="3">
        <v>0</v>
      </c>
      <c r="J37" s="3">
        <v>239.3</v>
      </c>
      <c r="K37" s="50">
        <v>0</v>
      </c>
      <c r="L37" s="12" t="s">
        <v>150</v>
      </c>
      <c r="M37" s="3">
        <v>0</v>
      </c>
      <c r="N37" s="3">
        <v>0.17999999999997573</v>
      </c>
      <c r="O37" s="3">
        <v>0</v>
      </c>
      <c r="P37" s="51" t="s">
        <v>150</v>
      </c>
      <c r="Q37" s="3">
        <v>0</v>
      </c>
      <c r="R37" s="3">
        <v>43.72</v>
      </c>
      <c r="S37" s="5">
        <v>0</v>
      </c>
      <c r="T37" s="51" t="s">
        <v>150</v>
      </c>
      <c r="U37" s="3">
        <v>0</v>
      </c>
      <c r="V37" s="3">
        <v>36.78</v>
      </c>
      <c r="W37" s="50">
        <v>0</v>
      </c>
      <c r="X37" s="12" t="s">
        <v>150</v>
      </c>
      <c r="Y37" s="3">
        <v>0</v>
      </c>
      <c r="Z37" s="3">
        <v>6.94</v>
      </c>
      <c r="AA37" s="3">
        <v>0</v>
      </c>
    </row>
    <row r="38" spans="1:32" s="2" customFormat="1">
      <c r="A38" s="311" t="s">
        <v>49</v>
      </c>
      <c r="B38" s="312" t="s">
        <v>52</v>
      </c>
      <c r="C38" s="313" t="s">
        <v>65</v>
      </c>
      <c r="D38" s="12" t="s">
        <v>150</v>
      </c>
      <c r="E38" s="3">
        <v>0</v>
      </c>
      <c r="F38" s="3">
        <v>0</v>
      </c>
      <c r="G38" s="5">
        <v>0</v>
      </c>
      <c r="H38" s="51" t="s">
        <v>150</v>
      </c>
      <c r="I38" s="3">
        <v>0</v>
      </c>
      <c r="J38" s="3">
        <v>0</v>
      </c>
      <c r="K38" s="50">
        <v>0</v>
      </c>
      <c r="L38" s="12" t="s">
        <v>150</v>
      </c>
      <c r="M38" s="3">
        <v>0</v>
      </c>
      <c r="N38" s="3">
        <v>0</v>
      </c>
      <c r="O38" s="3">
        <v>0</v>
      </c>
      <c r="P38" s="51" t="s">
        <v>150</v>
      </c>
      <c r="Q38" s="3">
        <v>0</v>
      </c>
      <c r="R38" s="3">
        <v>0</v>
      </c>
      <c r="S38" s="5">
        <v>0</v>
      </c>
      <c r="T38" s="51" t="s">
        <v>150</v>
      </c>
      <c r="U38" s="3">
        <v>0</v>
      </c>
      <c r="V38" s="3">
        <v>0</v>
      </c>
      <c r="W38" s="50">
        <v>0</v>
      </c>
      <c r="X38" s="12" t="s">
        <v>150</v>
      </c>
      <c r="Y38" s="3">
        <v>0</v>
      </c>
      <c r="Z38" s="3">
        <v>0</v>
      </c>
      <c r="AA38" s="3">
        <v>0</v>
      </c>
    </row>
    <row r="39" spans="1:32" s="2" customFormat="1">
      <c r="A39" s="311" t="s">
        <v>50</v>
      </c>
      <c r="B39" s="312" t="s">
        <v>53</v>
      </c>
      <c r="C39" s="313" t="s">
        <v>65</v>
      </c>
      <c r="D39" s="12" t="s">
        <v>150</v>
      </c>
      <c r="E39" s="3">
        <v>0</v>
      </c>
      <c r="F39" s="3">
        <v>0</v>
      </c>
      <c r="G39" s="5">
        <v>0</v>
      </c>
      <c r="H39" s="51" t="s">
        <v>150</v>
      </c>
      <c r="I39" s="3">
        <v>0</v>
      </c>
      <c r="J39" s="3">
        <v>0</v>
      </c>
      <c r="K39" s="50">
        <v>0</v>
      </c>
      <c r="L39" s="12" t="s">
        <v>150</v>
      </c>
      <c r="M39" s="3">
        <v>0</v>
      </c>
      <c r="N39" s="3">
        <v>0</v>
      </c>
      <c r="O39" s="3">
        <v>0</v>
      </c>
      <c r="P39" s="51" t="s">
        <v>150</v>
      </c>
      <c r="Q39" s="3">
        <v>0</v>
      </c>
      <c r="R39" s="3">
        <v>0</v>
      </c>
      <c r="S39" s="5">
        <v>0</v>
      </c>
      <c r="T39" s="51" t="s">
        <v>150</v>
      </c>
      <c r="U39" s="3">
        <v>0</v>
      </c>
      <c r="V39" s="3">
        <v>0</v>
      </c>
      <c r="W39" s="50">
        <v>0</v>
      </c>
      <c r="X39" s="12" t="s">
        <v>150</v>
      </c>
      <c r="Y39" s="3">
        <v>0</v>
      </c>
      <c r="Z39" s="3">
        <v>0</v>
      </c>
      <c r="AA39" s="3">
        <v>0</v>
      </c>
    </row>
    <row r="40" spans="1:32" s="2" customFormat="1" ht="31.5">
      <c r="A40" s="311" t="s">
        <v>56</v>
      </c>
      <c r="B40" s="312" t="s">
        <v>54</v>
      </c>
      <c r="C40" s="313" t="s">
        <v>65</v>
      </c>
      <c r="D40" s="12" t="s">
        <v>150</v>
      </c>
      <c r="E40" s="3">
        <v>0</v>
      </c>
      <c r="F40" s="3">
        <v>1290.1400000000001</v>
      </c>
      <c r="G40" s="5">
        <v>0</v>
      </c>
      <c r="H40" s="51" t="s">
        <v>150</v>
      </c>
      <c r="I40" s="3">
        <v>0</v>
      </c>
      <c r="J40" s="3">
        <v>1090.1400000000001</v>
      </c>
      <c r="K40" s="50">
        <v>0</v>
      </c>
      <c r="L40" s="12" t="s">
        <v>150</v>
      </c>
      <c r="M40" s="3">
        <v>0</v>
      </c>
      <c r="N40" s="3">
        <v>0.8399999999999892</v>
      </c>
      <c r="O40" s="3">
        <v>0</v>
      </c>
      <c r="P40" s="51" t="s">
        <v>150</v>
      </c>
      <c r="Q40" s="3">
        <v>0</v>
      </c>
      <c r="R40" s="3">
        <v>199.16000000000003</v>
      </c>
      <c r="S40" s="5">
        <v>0</v>
      </c>
      <c r="T40" s="51" t="s">
        <v>150</v>
      </c>
      <c r="U40" s="3">
        <v>0</v>
      </c>
      <c r="V40" s="3">
        <v>167.55</v>
      </c>
      <c r="W40" s="50">
        <v>0</v>
      </c>
      <c r="X40" s="12" t="s">
        <v>150</v>
      </c>
      <c r="Y40" s="3">
        <v>0</v>
      </c>
      <c r="Z40" s="3">
        <v>31.61</v>
      </c>
      <c r="AA40" s="3">
        <v>0</v>
      </c>
    </row>
    <row r="41" spans="1:32" s="2" customFormat="1">
      <c r="A41" s="311" t="s">
        <v>57</v>
      </c>
      <c r="B41" s="312" t="s">
        <v>55</v>
      </c>
      <c r="C41" s="313" t="s">
        <v>65</v>
      </c>
      <c r="D41" s="12" t="s">
        <v>150</v>
      </c>
      <c r="E41" s="3">
        <v>0</v>
      </c>
      <c r="F41" s="3">
        <v>0</v>
      </c>
      <c r="G41" s="5">
        <v>0</v>
      </c>
      <c r="H41" s="51" t="s">
        <v>150</v>
      </c>
      <c r="I41" s="3"/>
      <c r="J41" s="3">
        <v>0</v>
      </c>
      <c r="K41" s="50"/>
      <c r="L41" s="12" t="s">
        <v>150</v>
      </c>
      <c r="M41" s="3">
        <v>0</v>
      </c>
      <c r="N41" s="3">
        <v>0</v>
      </c>
      <c r="O41" s="3">
        <v>0</v>
      </c>
      <c r="P41" s="51" t="s">
        <v>150</v>
      </c>
      <c r="Q41" s="3">
        <v>0</v>
      </c>
      <c r="R41" s="3">
        <v>0</v>
      </c>
      <c r="S41" s="5">
        <v>0</v>
      </c>
      <c r="T41" s="51" t="s">
        <v>150</v>
      </c>
      <c r="U41" s="3">
        <v>0</v>
      </c>
      <c r="V41" s="3">
        <v>0</v>
      </c>
      <c r="W41" s="50">
        <v>0</v>
      </c>
      <c r="X41" s="12" t="s">
        <v>150</v>
      </c>
      <c r="Y41" s="3">
        <v>0</v>
      </c>
      <c r="Z41" s="3">
        <v>0</v>
      </c>
      <c r="AA41" s="3">
        <v>0</v>
      </c>
    </row>
    <row r="42" spans="1:32" ht="30" outlineLevel="1">
      <c r="A42" s="311" t="s">
        <v>278</v>
      </c>
      <c r="B42" s="316" t="s">
        <v>279</v>
      </c>
      <c r="C42" s="313" t="s">
        <v>65</v>
      </c>
      <c r="D42" s="12"/>
      <c r="E42" s="3"/>
      <c r="F42" s="3"/>
      <c r="G42" s="210">
        <v>0</v>
      </c>
      <c r="H42" s="51"/>
      <c r="I42" s="3"/>
      <c r="J42" s="274"/>
      <c r="K42" s="213">
        <v>0</v>
      </c>
      <c r="L42" s="216"/>
      <c r="M42" s="215"/>
      <c r="N42" s="3"/>
      <c r="O42" s="230">
        <v>0</v>
      </c>
      <c r="P42" s="216"/>
      <c r="Q42" s="215"/>
      <c r="R42" s="3"/>
      <c r="S42" s="210">
        <v>0</v>
      </c>
      <c r="T42" s="214"/>
      <c r="U42" s="215"/>
      <c r="V42" s="3"/>
      <c r="W42" s="213">
        <v>0</v>
      </c>
      <c r="X42" s="12"/>
      <c r="Y42" s="3"/>
      <c r="Z42" s="3"/>
      <c r="AA42" s="230">
        <v>0</v>
      </c>
      <c r="AB42" s="275"/>
      <c r="AC42" s="276"/>
      <c r="AD42"/>
      <c r="AE42"/>
      <c r="AF42"/>
    </row>
    <row r="43" spans="1:32" s="2" customFormat="1" ht="47.25">
      <c r="A43" s="308">
        <v>9</v>
      </c>
      <c r="B43" s="309" t="s">
        <v>58</v>
      </c>
      <c r="C43" s="310" t="s">
        <v>65</v>
      </c>
      <c r="D43" s="12" t="s">
        <v>193</v>
      </c>
      <c r="E43" s="3">
        <v>176338.1501825625</v>
      </c>
      <c r="F43" s="3">
        <v>195710.96294773009</v>
      </c>
      <c r="G43" s="5">
        <v>221783.60726218732</v>
      </c>
      <c r="H43" s="51" t="s">
        <v>193</v>
      </c>
      <c r="I43" s="3">
        <v>154734.72030827514</v>
      </c>
      <c r="J43" s="3">
        <v>168081.86000000004</v>
      </c>
      <c r="K43" s="50">
        <v>192169.01561864556</v>
      </c>
      <c r="L43" s="12" t="s">
        <v>193</v>
      </c>
      <c r="M43" s="3">
        <v>79.440464680200392</v>
      </c>
      <c r="N43" s="3">
        <v>119.71294773002491</v>
      </c>
      <c r="O43" s="3">
        <v>143.61255430107585</v>
      </c>
      <c r="P43" s="51" t="s">
        <v>193</v>
      </c>
      <c r="Q43" s="3">
        <v>21523.989409607242</v>
      </c>
      <c r="R43" s="3">
        <v>27509.390000000003</v>
      </c>
      <c r="S43" s="5">
        <v>29470.979089240693</v>
      </c>
      <c r="T43" s="51" t="s">
        <v>193</v>
      </c>
      <c r="U43" s="3">
        <v>17554.562093955108</v>
      </c>
      <c r="V43" s="3">
        <v>22996.760000000006</v>
      </c>
      <c r="W43" s="50">
        <v>24727.255261457547</v>
      </c>
      <c r="X43" s="12" t="s">
        <v>193</v>
      </c>
      <c r="Y43" s="3">
        <v>3969.4273156521344</v>
      </c>
      <c r="Z43" s="3">
        <v>4512.6299999999992</v>
      </c>
      <c r="AA43" s="3">
        <v>4743.7238277831448</v>
      </c>
    </row>
    <row r="44" spans="1:32" s="2" customFormat="1" ht="47.25">
      <c r="A44" s="308">
        <v>10</v>
      </c>
      <c r="B44" s="317" t="s">
        <v>196</v>
      </c>
      <c r="C44" s="310" t="s">
        <v>65</v>
      </c>
      <c r="D44" s="12" t="s">
        <v>193</v>
      </c>
      <c r="E44" s="3">
        <v>0</v>
      </c>
      <c r="F44" s="3">
        <v>-2206.9293216087945</v>
      </c>
      <c r="G44" s="5">
        <v>-1743.7393216087899</v>
      </c>
      <c r="H44" s="51" t="s">
        <v>193</v>
      </c>
      <c r="I44" s="3">
        <v>0</v>
      </c>
      <c r="J44" s="3">
        <v>-1864.81</v>
      </c>
      <c r="K44" s="50">
        <v>-1473.5801307871077</v>
      </c>
      <c r="L44" s="12" t="s">
        <v>193</v>
      </c>
      <c r="M44" s="3">
        <v>0</v>
      </c>
      <c r="N44" s="3">
        <v>-1.4393216087944936</v>
      </c>
      <c r="O44" s="3">
        <v>-1.130201091874574</v>
      </c>
      <c r="P44" s="51" t="s">
        <v>193</v>
      </c>
      <c r="Q44" s="3">
        <v>0</v>
      </c>
      <c r="R44" s="3">
        <v>-340.68</v>
      </c>
      <c r="S44" s="5">
        <v>-269.02898972980745</v>
      </c>
      <c r="T44" s="51" t="s">
        <v>193</v>
      </c>
      <c r="U44" s="3">
        <v>0</v>
      </c>
      <c r="V44" s="3">
        <v>-286.61</v>
      </c>
      <c r="W44" s="50">
        <v>-226.65290741618929</v>
      </c>
      <c r="X44" s="12" t="s">
        <v>193</v>
      </c>
      <c r="Y44" s="3">
        <v>0</v>
      </c>
      <c r="Z44" s="3">
        <v>-54.07</v>
      </c>
      <c r="AA44" s="3">
        <v>-42.376082313618149</v>
      </c>
    </row>
    <row r="45" spans="1:32" s="2" customFormat="1" ht="63">
      <c r="A45" s="308">
        <v>11</v>
      </c>
      <c r="B45" s="309" t="s">
        <v>197</v>
      </c>
      <c r="C45" s="310" t="s">
        <v>65</v>
      </c>
      <c r="D45" s="12" t="s">
        <v>193</v>
      </c>
      <c r="E45" s="3">
        <v>176338.1501825625</v>
      </c>
      <c r="F45" s="3">
        <v>193504.03362612129</v>
      </c>
      <c r="G45" s="5">
        <v>220039.86794057852</v>
      </c>
      <c r="H45" s="51" t="s">
        <v>193</v>
      </c>
      <c r="I45" s="3">
        <v>154734.72030827514</v>
      </c>
      <c r="J45" s="3">
        <v>166217.05000000005</v>
      </c>
      <c r="K45" s="50">
        <v>190695.43548785846</v>
      </c>
      <c r="L45" s="12" t="s">
        <v>193</v>
      </c>
      <c r="M45" s="3">
        <v>79.440464680200392</v>
      </c>
      <c r="N45" s="3">
        <v>118.27362612123042</v>
      </c>
      <c r="O45" s="3">
        <v>142.48235320920128</v>
      </c>
      <c r="P45" s="51" t="s">
        <v>193</v>
      </c>
      <c r="Q45" s="3">
        <v>21523.989409607242</v>
      </c>
      <c r="R45" s="3">
        <v>27168.710000000003</v>
      </c>
      <c r="S45" s="5">
        <v>29201.950099510887</v>
      </c>
      <c r="T45" s="51" t="s">
        <v>193</v>
      </c>
      <c r="U45" s="3">
        <v>17554.562093955108</v>
      </c>
      <c r="V45" s="3">
        <v>22710.150000000005</v>
      </c>
      <c r="W45" s="50">
        <v>24500.602354041359</v>
      </c>
      <c r="X45" s="12" t="s">
        <v>193</v>
      </c>
      <c r="Y45" s="3">
        <v>3969.4273156521344</v>
      </c>
      <c r="Z45" s="3">
        <v>4458.5599999999995</v>
      </c>
      <c r="AA45" s="3">
        <v>4701.3477454695267</v>
      </c>
    </row>
    <row r="46" spans="1:32" s="2" customFormat="1" ht="31.5">
      <c r="A46" s="308">
        <v>12</v>
      </c>
      <c r="B46" s="309" t="s">
        <v>59</v>
      </c>
      <c r="C46" s="310" t="s">
        <v>66</v>
      </c>
      <c r="D46" s="12" t="s">
        <v>193</v>
      </c>
      <c r="E46" s="3">
        <v>1396.6603846326341</v>
      </c>
      <c r="F46" s="3">
        <v>1199.5298785575469</v>
      </c>
      <c r="G46" s="5">
        <v>1364.0252925092038</v>
      </c>
      <c r="H46" s="51" t="s">
        <v>193</v>
      </c>
      <c r="I46" s="3">
        <v>1415.7842188496788</v>
      </c>
      <c r="J46" s="3">
        <v>1219.4088882766875</v>
      </c>
      <c r="K46" s="50">
        <v>1398.8435657865869</v>
      </c>
      <c r="L46" s="12" t="s">
        <v>193</v>
      </c>
      <c r="M46" s="3">
        <v>1335.3582901361638</v>
      </c>
      <c r="N46" s="3">
        <v>1131.1155673415303</v>
      </c>
      <c r="O46" s="3">
        <v>1362.7241907208629</v>
      </c>
      <c r="P46" s="51" t="s">
        <v>193</v>
      </c>
      <c r="Q46" s="3">
        <v>1273.24</v>
      </c>
      <c r="R46" s="3">
        <v>1239.4443965770799</v>
      </c>
      <c r="S46" s="5">
        <v>1173.32</v>
      </c>
      <c r="T46" s="51" t="s">
        <v>193</v>
      </c>
      <c r="U46" s="3">
        <v>1261.1978261274628</v>
      </c>
      <c r="V46" s="3">
        <v>1084.0140158124668</v>
      </c>
      <c r="W46" s="50">
        <v>1168.4713710349251</v>
      </c>
      <c r="X46" s="12" t="s">
        <v>193</v>
      </c>
      <c r="Y46" s="3">
        <v>1329.3626504660897</v>
      </c>
      <c r="Z46" s="3">
        <v>1128.0582529184651</v>
      </c>
      <c r="AA46" s="3">
        <v>1199.2346855639576</v>
      </c>
    </row>
    <row r="47" spans="1:32" s="2" customFormat="1">
      <c r="A47" s="311" t="s">
        <v>76</v>
      </c>
      <c r="B47" s="312" t="s">
        <v>60</v>
      </c>
      <c r="C47" s="313" t="s">
        <v>66</v>
      </c>
      <c r="D47" s="12" t="s">
        <v>193</v>
      </c>
      <c r="E47" s="3">
        <v>1055.3809952773506</v>
      </c>
      <c r="F47" s="3">
        <v>854.21862454790755</v>
      </c>
      <c r="G47" s="5">
        <v>1130.7254047888512</v>
      </c>
      <c r="H47" s="51" t="s">
        <v>193</v>
      </c>
      <c r="I47" s="3">
        <v>1074.5048294943947</v>
      </c>
      <c r="J47" s="3">
        <v>874.09766395787096</v>
      </c>
      <c r="K47" s="50">
        <v>1154.0516338444361</v>
      </c>
      <c r="L47" s="12" t="s">
        <v>193</v>
      </c>
      <c r="M47" s="3">
        <v>994.07890078094692</v>
      </c>
      <c r="N47" s="3">
        <v>785.09946442234127</v>
      </c>
      <c r="O47" s="3">
        <v>1013.8358348063467</v>
      </c>
      <c r="P47" s="51" t="s">
        <v>193</v>
      </c>
      <c r="Q47" s="3">
        <v>931.95857606543279</v>
      </c>
      <c r="R47" s="3">
        <v>847.15416456024104</v>
      </c>
      <c r="S47" s="5">
        <v>1004.3456087937396</v>
      </c>
      <c r="T47" s="51" t="s">
        <v>193</v>
      </c>
      <c r="U47" s="3">
        <v>919.91843677217912</v>
      </c>
      <c r="V47" s="3">
        <v>738.70651967832828</v>
      </c>
      <c r="W47" s="50">
        <v>993.61192641459627</v>
      </c>
      <c r="X47" s="12" t="s">
        <v>193</v>
      </c>
      <c r="Y47" s="3">
        <v>988.08326111080612</v>
      </c>
      <c r="Z47" s="3">
        <v>782.74576082501346</v>
      </c>
      <c r="AA47" s="3">
        <v>1061.9449157051827</v>
      </c>
    </row>
    <row r="48" spans="1:32" s="2" customFormat="1" ht="31.5">
      <c r="A48" s="311" t="s">
        <v>77</v>
      </c>
      <c r="B48" s="312" t="s">
        <v>61</v>
      </c>
      <c r="C48" s="313" t="s">
        <v>66</v>
      </c>
      <c r="D48" s="12" t="s">
        <v>193</v>
      </c>
      <c r="E48" s="3">
        <v>341.27938935528346</v>
      </c>
      <c r="F48" s="3">
        <v>345.31125400963936</v>
      </c>
      <c r="G48" s="5">
        <v>233.29988772035267</v>
      </c>
      <c r="H48" s="51" t="s">
        <v>193</v>
      </c>
      <c r="I48" s="3">
        <v>341.27938935528414</v>
      </c>
      <c r="J48" s="3">
        <v>345.31122431881658</v>
      </c>
      <c r="K48" s="50">
        <v>244.79193194215077</v>
      </c>
      <c r="L48" s="12" t="s">
        <v>193</v>
      </c>
      <c r="M48" s="3">
        <v>341.27938935521684</v>
      </c>
      <c r="N48" s="3">
        <v>346.01610291918905</v>
      </c>
      <c r="O48" s="3">
        <v>348.87835591451619</v>
      </c>
      <c r="P48" s="51" t="s">
        <v>193</v>
      </c>
      <c r="Q48" s="3">
        <v>341.28142393456721</v>
      </c>
      <c r="R48" s="3">
        <v>392.2902320168389</v>
      </c>
      <c r="S48" s="5">
        <v>168.97439120626029</v>
      </c>
      <c r="T48" s="51" t="s">
        <v>193</v>
      </c>
      <c r="U48" s="3">
        <v>341.27938935528368</v>
      </c>
      <c r="V48" s="3">
        <v>345.30749613413855</v>
      </c>
      <c r="W48" s="50">
        <v>174.85944462032887</v>
      </c>
      <c r="X48" s="12" t="s">
        <v>193</v>
      </c>
      <c r="Y48" s="3">
        <v>341.27938935528357</v>
      </c>
      <c r="Z48" s="3">
        <v>345.31249209345162</v>
      </c>
      <c r="AA48" s="3">
        <v>137.28976985877489</v>
      </c>
    </row>
    <row r="49" spans="1:27" ht="31.5">
      <c r="A49" s="308">
        <v>13</v>
      </c>
      <c r="B49" s="309" t="s">
        <v>62</v>
      </c>
      <c r="C49" s="310" t="s">
        <v>67</v>
      </c>
      <c r="D49" s="12" t="s">
        <v>193</v>
      </c>
      <c r="E49" s="75">
        <v>126257.00000000001</v>
      </c>
      <c r="F49" s="75">
        <v>141144.34948999999</v>
      </c>
      <c r="G49" s="66">
        <v>141144.35</v>
      </c>
      <c r="H49" s="278" t="s">
        <v>193</v>
      </c>
      <c r="I49" s="75">
        <v>109292.58728000001</v>
      </c>
      <c r="J49" s="75">
        <v>119132.27782318651</v>
      </c>
      <c r="K49" s="279">
        <v>119146.3807286925</v>
      </c>
      <c r="L49" s="74" t="s">
        <v>193</v>
      </c>
      <c r="M49" s="75">
        <v>59.49</v>
      </c>
      <c r="N49" s="75">
        <v>92</v>
      </c>
      <c r="O49" s="75">
        <v>92</v>
      </c>
      <c r="P49" s="278" t="s">
        <v>193</v>
      </c>
      <c r="Q49" s="75">
        <v>16904.922719999999</v>
      </c>
      <c r="R49" s="75">
        <v>21920.071666813499</v>
      </c>
      <c r="S49" s="66">
        <v>21905.969271307506</v>
      </c>
      <c r="T49" s="278" t="s">
        <v>193</v>
      </c>
      <c r="U49" s="75">
        <v>13918.96</v>
      </c>
      <c r="V49" s="75">
        <v>18446.971666813501</v>
      </c>
      <c r="W49" s="279">
        <v>18465</v>
      </c>
      <c r="X49" s="74" t="s">
        <v>193</v>
      </c>
      <c r="Y49" s="75">
        <v>2985.96272</v>
      </c>
      <c r="Z49" s="75">
        <v>3473.1</v>
      </c>
      <c r="AA49" s="75">
        <v>3440.969271307506</v>
      </c>
    </row>
    <row r="50" spans="1:27" ht="31.5">
      <c r="A50" s="308">
        <v>14</v>
      </c>
      <c r="B50" s="309" t="s">
        <v>63</v>
      </c>
      <c r="C50" s="310" t="s">
        <v>67</v>
      </c>
      <c r="D50" s="12" t="s">
        <v>193</v>
      </c>
      <c r="E50" s="75">
        <v>70458.62</v>
      </c>
      <c r="F50" s="75">
        <v>89913.760103448294</v>
      </c>
      <c r="G50" s="277">
        <v>89913.759827586226</v>
      </c>
      <c r="H50" s="278" t="s">
        <v>193</v>
      </c>
      <c r="I50" s="75">
        <v>66214.555999999997</v>
      </c>
      <c r="J50" s="75">
        <v>84310.311827586222</v>
      </c>
      <c r="K50" s="279">
        <v>84310.311827586222</v>
      </c>
      <c r="L50" s="74" t="s">
        <v>193</v>
      </c>
      <c r="M50" s="75">
        <v>19.943999999999999</v>
      </c>
      <c r="N50" s="75">
        <v>26.4367816091954</v>
      </c>
      <c r="O50" s="75">
        <v>26.436</v>
      </c>
      <c r="P50" s="278" t="s">
        <v>193</v>
      </c>
      <c r="Q50" s="75">
        <v>4224.1200000000008</v>
      </c>
      <c r="R50" s="75">
        <v>5577.0114942528744</v>
      </c>
      <c r="S50" s="66">
        <v>5577.0119999999997</v>
      </c>
      <c r="T50" s="278" t="s">
        <v>193</v>
      </c>
      <c r="U50" s="75">
        <v>3111.8630000000003</v>
      </c>
      <c r="V50" s="75">
        <v>4218.3908045977014</v>
      </c>
      <c r="W50" s="279">
        <v>4218.3908045977014</v>
      </c>
      <c r="X50" s="74" t="s">
        <v>193</v>
      </c>
      <c r="Y50" s="75">
        <v>1112.2570000000001</v>
      </c>
      <c r="Z50" s="75">
        <v>1358.6206896551726</v>
      </c>
      <c r="AA50" s="75">
        <v>1358.6206896551726</v>
      </c>
    </row>
    <row r="51" spans="1:27">
      <c r="A51" s="308">
        <v>15</v>
      </c>
      <c r="B51" s="309" t="s">
        <v>64</v>
      </c>
      <c r="C51" s="310" t="s">
        <v>66</v>
      </c>
      <c r="D51" s="58" t="s">
        <v>193</v>
      </c>
      <c r="E51" s="114">
        <v>1118.0374999999999</v>
      </c>
      <c r="F51" s="114">
        <v>968.48500000000013</v>
      </c>
      <c r="G51" s="379">
        <v>1124.67</v>
      </c>
      <c r="H51" s="53" t="s">
        <v>193</v>
      </c>
      <c r="I51" s="114">
        <v>1132</v>
      </c>
      <c r="J51" s="114">
        <v>982.47</v>
      </c>
      <c r="K51" s="116">
        <v>1120.1099999999999</v>
      </c>
      <c r="L51" s="58" t="s">
        <v>193</v>
      </c>
      <c r="M51" s="114">
        <v>1194.67</v>
      </c>
      <c r="N51" s="114">
        <v>1045.1300000000001</v>
      </c>
      <c r="O51" s="3">
        <v>1114.46</v>
      </c>
      <c r="P51" s="53" t="s">
        <v>193</v>
      </c>
      <c r="Q51" s="114">
        <v>1072.74</v>
      </c>
      <c r="R51" s="114">
        <v>923.17</v>
      </c>
      <c r="S51" s="115">
        <v>1132.0550000000001</v>
      </c>
      <c r="T51" s="53" t="s">
        <v>193</v>
      </c>
      <c r="U51" s="114">
        <v>1049.83</v>
      </c>
      <c r="V51" s="114">
        <v>900.29</v>
      </c>
      <c r="W51" s="116">
        <v>1120.8900000000001</v>
      </c>
      <c r="X51" s="58" t="s">
        <v>193</v>
      </c>
      <c r="Y51" s="114">
        <v>1095.6500000000001</v>
      </c>
      <c r="Z51" s="114">
        <v>946.05</v>
      </c>
      <c r="AA51" s="3">
        <v>1143.22</v>
      </c>
    </row>
    <row r="52" spans="1:27" ht="63">
      <c r="A52" s="308">
        <v>16</v>
      </c>
      <c r="B52" s="309" t="s">
        <v>198</v>
      </c>
      <c r="C52" s="308" t="s">
        <v>67</v>
      </c>
      <c r="D52" s="1" t="s">
        <v>193</v>
      </c>
      <c r="E52" s="75">
        <v>126257.00000000001</v>
      </c>
      <c r="F52" s="75">
        <v>161316.56000000003</v>
      </c>
      <c r="G52" s="75">
        <v>161316.56</v>
      </c>
      <c r="H52" s="75" t="s">
        <v>193</v>
      </c>
      <c r="I52" s="75">
        <v>109292.58728000001</v>
      </c>
      <c r="J52" s="75">
        <v>136309.52800000002</v>
      </c>
      <c r="K52" s="75">
        <v>136323.63200000001</v>
      </c>
      <c r="L52" s="75" t="s">
        <v>193</v>
      </c>
      <c r="M52" s="75">
        <v>59.49</v>
      </c>
      <c r="N52" s="75">
        <v>104.56</v>
      </c>
      <c r="O52" s="75">
        <v>104.557</v>
      </c>
      <c r="P52" s="278" t="s">
        <v>193</v>
      </c>
      <c r="Q52" s="75">
        <v>16904.922719999999</v>
      </c>
      <c r="R52" s="75">
        <v>24902.472000000002</v>
      </c>
      <c r="S52" s="75">
        <v>24888.370999999999</v>
      </c>
      <c r="T52" s="75" t="s">
        <v>193</v>
      </c>
      <c r="U52" s="75">
        <v>13918.96</v>
      </c>
      <c r="V52" s="75">
        <v>20950.052</v>
      </c>
      <c r="W52" s="75">
        <v>20968.080999999998</v>
      </c>
      <c r="X52" s="75" t="s">
        <v>193</v>
      </c>
      <c r="Y52" s="75">
        <v>2985.96272</v>
      </c>
      <c r="Z52" s="75">
        <v>3952.42</v>
      </c>
      <c r="AA52" s="75">
        <v>3920.29</v>
      </c>
    </row>
    <row r="53" spans="1:27" ht="48" thickBot="1">
      <c r="A53" s="318">
        <v>17</v>
      </c>
      <c r="B53" s="319" t="s">
        <v>162</v>
      </c>
      <c r="C53" s="318" t="s">
        <v>66</v>
      </c>
      <c r="D53" s="1" t="s">
        <v>193</v>
      </c>
      <c r="E53" s="3">
        <v>1396.6603846326341</v>
      </c>
      <c r="F53" s="3">
        <v>1204.3082028833119</v>
      </c>
      <c r="G53" s="380">
        <v>1321.2189394036018</v>
      </c>
      <c r="H53" s="3" t="s">
        <v>193</v>
      </c>
      <c r="I53" s="3">
        <v>1415.7842188496788</v>
      </c>
      <c r="J53" s="3">
        <v>1169.720652249636</v>
      </c>
      <c r="K53" s="3">
        <v>1340.5247333661318</v>
      </c>
      <c r="L53" s="3" t="s">
        <v>193</v>
      </c>
      <c r="M53" s="3">
        <v>1335.3582901361638</v>
      </c>
      <c r="N53" s="3">
        <v>1081.4843152257206</v>
      </c>
      <c r="O53" s="3">
        <v>1223.9647800010023</v>
      </c>
      <c r="P53" s="51" t="s">
        <v>193</v>
      </c>
      <c r="Q53" s="3">
        <v>1273.2379654207164</v>
      </c>
      <c r="R53" s="3">
        <v>1041.316299843646</v>
      </c>
      <c r="S53" s="3">
        <v>1215.8818987241964</v>
      </c>
      <c r="T53" s="3" t="s">
        <v>193</v>
      </c>
      <c r="U53" s="3">
        <v>1261.1978261274628</v>
      </c>
      <c r="V53" s="3">
        <v>1034.3258336542556</v>
      </c>
      <c r="W53" s="3">
        <v>1206.8860136291339</v>
      </c>
      <c r="X53" s="3" t="s">
        <v>193</v>
      </c>
      <c r="Y53" s="3">
        <v>1329.3626504660897</v>
      </c>
      <c r="Z53" s="3">
        <v>1078.3697076727674</v>
      </c>
      <c r="AA53" s="3">
        <v>1263.997330832525</v>
      </c>
    </row>
    <row r="54" spans="1:27" ht="27" customHeight="1">
      <c r="B54" s="253"/>
      <c r="G54" s="240"/>
    </row>
    <row r="55" spans="1:27" s="240" customFormat="1">
      <c r="B55" s="240" t="s">
        <v>163</v>
      </c>
      <c r="I55" s="241"/>
      <c r="X55" s="324" t="s">
        <v>69</v>
      </c>
      <c r="Y55" s="324"/>
      <c r="Z55" s="324"/>
    </row>
    <row r="56" spans="1:27" s="240" customFormat="1"/>
    <row r="57" spans="1:27" s="240" customFormat="1">
      <c r="B57" s="242" t="s">
        <v>190</v>
      </c>
      <c r="G57" s="2"/>
      <c r="I57" s="241"/>
      <c r="X57" s="324" t="s">
        <v>214</v>
      </c>
      <c r="Y57" s="324"/>
      <c r="Z57" s="324"/>
    </row>
  </sheetData>
  <mergeCells count="15">
    <mergeCell ref="A1:AA1"/>
    <mergeCell ref="A2:AA2"/>
    <mergeCell ref="A3:AA3"/>
    <mergeCell ref="A4:A6"/>
    <mergeCell ref="X57:Z57"/>
    <mergeCell ref="B4:B6"/>
    <mergeCell ref="C4:C6"/>
    <mergeCell ref="H4:K5"/>
    <mergeCell ref="L4:O5"/>
    <mergeCell ref="P4:S5"/>
    <mergeCell ref="X55:Z55"/>
    <mergeCell ref="T4:AA4"/>
    <mergeCell ref="T5:W5"/>
    <mergeCell ref="X5:AA5"/>
    <mergeCell ref="D4:G5"/>
  </mergeCells>
  <pageMargins left="0.70866141732283472" right="0.70866141732283472" top="0.74803149606299213" bottom="0.74803149606299213" header="0.31496062992125984" footer="0.31496062992125984"/>
  <pageSetup paperSize="9" scale="28" fitToHeight="2" orientation="landscape" r:id="rId1"/>
  <rowBreaks count="1" manualBreakCount="1">
    <brk id="4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W43"/>
  <sheetViews>
    <sheetView workbookViewId="0">
      <pane ySplit="5" topLeftCell="A31" activePane="bottomLeft" state="frozen"/>
      <selection activeCell="B58" sqref="B58"/>
      <selection pane="bottomLeft" activeCell="C42" sqref="C42"/>
    </sheetView>
  </sheetViews>
  <sheetFormatPr defaultRowHeight="15.75"/>
  <cols>
    <col min="1" max="1" width="9.140625" style="2"/>
    <col min="2" max="2" width="34.85546875" style="2" customWidth="1"/>
    <col min="3" max="3" width="18.42578125" style="2" customWidth="1"/>
    <col min="4" max="4" width="18" style="2" customWidth="1"/>
    <col min="5" max="23" width="9.140625" style="2"/>
  </cols>
  <sheetData>
    <row r="1" spans="1:4">
      <c r="A1" s="351" t="s">
        <v>88</v>
      </c>
      <c r="B1" s="351"/>
      <c r="C1" s="351"/>
      <c r="D1" s="351"/>
    </row>
    <row r="2" spans="1:4" ht="32.25" customHeight="1">
      <c r="A2" s="359" t="s">
        <v>151</v>
      </c>
      <c r="B2" s="359"/>
      <c r="C2" s="359"/>
      <c r="D2" s="359"/>
    </row>
    <row r="3" spans="1:4" ht="16.5" thickBot="1"/>
    <row r="4" spans="1:4" ht="16.5" thickBot="1">
      <c r="A4" s="362" t="s">
        <v>0</v>
      </c>
      <c r="B4" s="364" t="s">
        <v>126</v>
      </c>
      <c r="C4" s="360" t="s">
        <v>127</v>
      </c>
      <c r="D4" s="361"/>
    </row>
    <row r="5" spans="1:4" ht="16.5" thickBot="1">
      <c r="A5" s="363"/>
      <c r="B5" s="365"/>
      <c r="C5" s="34" t="s">
        <v>122</v>
      </c>
      <c r="D5" s="47" t="s">
        <v>182</v>
      </c>
    </row>
    <row r="6" spans="1:4">
      <c r="A6" s="49">
        <v>1</v>
      </c>
      <c r="B6" s="18">
        <v>2</v>
      </c>
      <c r="C6" s="25">
        <v>3</v>
      </c>
      <c r="D6" s="48">
        <v>4</v>
      </c>
    </row>
    <row r="7" spans="1:4" ht="63">
      <c r="A7" s="142">
        <v>1</v>
      </c>
      <c r="B7" s="143" t="s">
        <v>201</v>
      </c>
      <c r="C7" s="61">
        <v>30916.07</v>
      </c>
      <c r="D7" s="41">
        <v>81.6369435711498</v>
      </c>
    </row>
    <row r="8" spans="1:4">
      <c r="A8" s="142" t="s">
        <v>22</v>
      </c>
      <c r="B8" s="143" t="s">
        <v>128</v>
      </c>
      <c r="C8" s="61">
        <v>0</v>
      </c>
      <c r="D8" s="41">
        <v>0</v>
      </c>
    </row>
    <row r="9" spans="1:4" ht="31.5">
      <c r="A9" s="142">
        <v>2</v>
      </c>
      <c r="B9" s="143" t="s">
        <v>129</v>
      </c>
      <c r="C9" s="61">
        <v>0</v>
      </c>
      <c r="D9" s="61">
        <v>0</v>
      </c>
    </row>
    <row r="10" spans="1:4">
      <c r="A10" s="142" t="s">
        <v>38</v>
      </c>
      <c r="B10" s="143" t="s">
        <v>20</v>
      </c>
      <c r="C10" s="61">
        <v>0</v>
      </c>
      <c r="D10" s="41">
        <v>0</v>
      </c>
    </row>
    <row r="11" spans="1:4">
      <c r="A11" s="142" t="s">
        <v>39</v>
      </c>
      <c r="B11" s="143" t="s">
        <v>130</v>
      </c>
      <c r="C11" s="61">
        <v>0</v>
      </c>
      <c r="D11" s="41">
        <v>0</v>
      </c>
    </row>
    <row r="12" spans="1:4">
      <c r="A12" s="142" t="s">
        <v>40</v>
      </c>
      <c r="B12" s="143" t="s">
        <v>131</v>
      </c>
      <c r="C12" s="61">
        <v>0</v>
      </c>
      <c r="D12" s="41">
        <v>0</v>
      </c>
    </row>
    <row r="13" spans="1:4" ht="47.25">
      <c r="A13" s="142">
        <v>3</v>
      </c>
      <c r="B13" s="143" t="s">
        <v>132</v>
      </c>
      <c r="C13" s="61">
        <v>3684.7700100000002</v>
      </c>
      <c r="D13" s="41">
        <v>9.7300000090255683</v>
      </c>
    </row>
    <row r="14" spans="1:4" ht="47.25">
      <c r="A14" s="142">
        <v>4</v>
      </c>
      <c r="B14" s="143" t="s">
        <v>133</v>
      </c>
      <c r="C14" s="61">
        <v>715.04</v>
      </c>
      <c r="D14" s="41">
        <v>1.8881339100058627</v>
      </c>
    </row>
    <row r="15" spans="1:4" ht="63">
      <c r="A15" s="142">
        <v>5</v>
      </c>
      <c r="B15" s="143" t="s">
        <v>134</v>
      </c>
      <c r="C15" s="61">
        <v>35315.880010000001</v>
      </c>
      <c r="D15" s="61">
        <v>93.255077490181236</v>
      </c>
    </row>
    <row r="16" spans="1:4" ht="31.5">
      <c r="A16" s="142">
        <v>6</v>
      </c>
      <c r="B16" s="143" t="s">
        <v>47</v>
      </c>
      <c r="C16" s="61">
        <v>0</v>
      </c>
      <c r="D16" s="61">
        <v>0</v>
      </c>
    </row>
    <row r="17" spans="1:4" ht="31.5">
      <c r="A17" s="142" t="s">
        <v>110</v>
      </c>
      <c r="B17" s="143" t="s">
        <v>202</v>
      </c>
      <c r="C17" s="61">
        <v>0</v>
      </c>
      <c r="D17" s="41">
        <v>0</v>
      </c>
    </row>
    <row r="18" spans="1:4">
      <c r="A18" s="142" t="s">
        <v>111</v>
      </c>
      <c r="B18" s="143" t="s">
        <v>51</v>
      </c>
      <c r="C18" s="61">
        <v>0</v>
      </c>
      <c r="D18" s="41">
        <v>0</v>
      </c>
    </row>
    <row r="19" spans="1:4" ht="47.25">
      <c r="A19" s="142">
        <v>7</v>
      </c>
      <c r="B19" s="143" t="s">
        <v>136</v>
      </c>
      <c r="C19" s="61">
        <v>0</v>
      </c>
      <c r="D19" s="41">
        <v>0</v>
      </c>
    </row>
    <row r="20" spans="1:4" ht="67.5" customHeight="1">
      <c r="A20" s="144">
        <v>8</v>
      </c>
      <c r="B20" s="145" t="s">
        <v>46</v>
      </c>
      <c r="C20" s="61">
        <v>0</v>
      </c>
      <c r="D20" s="61">
        <v>0</v>
      </c>
    </row>
    <row r="21" spans="1:4" ht="78.75">
      <c r="A21" s="144">
        <v>9</v>
      </c>
      <c r="B21" s="145" t="s">
        <v>137</v>
      </c>
      <c r="C21" s="61">
        <v>35315.880010000001</v>
      </c>
      <c r="D21" s="41">
        <v>93.255077490181236</v>
      </c>
    </row>
    <row r="22" spans="1:4" ht="47.25">
      <c r="A22" s="144">
        <v>10</v>
      </c>
      <c r="B22" s="146" t="s">
        <v>196</v>
      </c>
      <c r="C22" s="61">
        <v>-234.19</v>
      </c>
      <c r="D22" s="41">
        <v>-0.61840188015254116</v>
      </c>
    </row>
    <row r="23" spans="1:4" ht="47.25">
      <c r="A23" s="144">
        <v>11</v>
      </c>
      <c r="B23" s="145" t="s">
        <v>203</v>
      </c>
      <c r="C23" s="61">
        <v>35081.690009999998</v>
      </c>
      <c r="D23" s="41" t="s">
        <v>150</v>
      </c>
    </row>
    <row r="24" spans="1:4" ht="31.5">
      <c r="A24" s="144">
        <v>12</v>
      </c>
      <c r="B24" s="145" t="s">
        <v>138</v>
      </c>
      <c r="C24" s="61" t="s">
        <v>150</v>
      </c>
      <c r="D24" s="41">
        <v>92.636675610028689</v>
      </c>
    </row>
    <row r="25" spans="1:4" ht="31.5">
      <c r="A25" s="144">
        <v>13</v>
      </c>
      <c r="B25" s="145" t="s">
        <v>139</v>
      </c>
      <c r="C25" s="61" t="s">
        <v>150</v>
      </c>
      <c r="D25" s="41">
        <v>111.16401073203443</v>
      </c>
    </row>
    <row r="26" spans="1:4" ht="39.75" customHeight="1">
      <c r="A26" s="144" t="s">
        <v>80</v>
      </c>
      <c r="B26" s="145" t="s">
        <v>140</v>
      </c>
      <c r="C26" s="61" t="s">
        <v>150</v>
      </c>
      <c r="D26" s="41">
        <v>0</v>
      </c>
    </row>
    <row r="27" spans="1:4" ht="31.5">
      <c r="A27" s="144" t="s">
        <v>81</v>
      </c>
      <c r="B27" s="145" t="s">
        <v>141</v>
      </c>
      <c r="C27" s="61" t="s">
        <v>150</v>
      </c>
      <c r="D27" s="41">
        <v>111.16401073203443</v>
      </c>
    </row>
    <row r="28" spans="1:4" ht="47.25">
      <c r="A28" s="144">
        <v>14</v>
      </c>
      <c r="B28" s="145" t="s">
        <v>204</v>
      </c>
      <c r="C28" s="292">
        <v>18935.097669999999</v>
      </c>
      <c r="D28" s="41" t="s">
        <v>150</v>
      </c>
    </row>
    <row r="29" spans="1:4" ht="31.5">
      <c r="A29" s="144">
        <v>15</v>
      </c>
      <c r="B29" s="145" t="s">
        <v>205</v>
      </c>
      <c r="C29" s="292">
        <v>378.70195339999998</v>
      </c>
      <c r="D29" s="41" t="s">
        <v>150</v>
      </c>
    </row>
    <row r="30" spans="1:4" ht="31.5">
      <c r="A30" s="144">
        <v>16</v>
      </c>
      <c r="B30" s="145" t="s">
        <v>143</v>
      </c>
      <c r="C30" s="61">
        <v>13300</v>
      </c>
      <c r="D30" s="41" t="s">
        <v>150</v>
      </c>
    </row>
    <row r="31" spans="1:4" ht="47.25">
      <c r="A31" s="144">
        <v>17</v>
      </c>
      <c r="B31" s="145" t="s">
        <v>144</v>
      </c>
      <c r="C31" s="61">
        <v>0</v>
      </c>
      <c r="D31" s="41" t="s">
        <v>150</v>
      </c>
    </row>
    <row r="32" spans="1:4" ht="48.75" customHeight="1">
      <c r="A32" s="144" t="s">
        <v>206</v>
      </c>
      <c r="B32" s="145" t="s">
        <v>145</v>
      </c>
      <c r="C32" s="61">
        <v>0</v>
      </c>
      <c r="D32" s="41" t="s">
        <v>150</v>
      </c>
    </row>
    <row r="33" spans="1:4" ht="31.5">
      <c r="A33" s="144" t="s">
        <v>207</v>
      </c>
      <c r="B33" s="145" t="s">
        <v>146</v>
      </c>
      <c r="C33" s="61">
        <v>0</v>
      </c>
      <c r="D33" s="41" t="s">
        <v>150</v>
      </c>
    </row>
    <row r="34" spans="1:4" ht="63">
      <c r="A34" s="144">
        <v>18</v>
      </c>
      <c r="B34" s="145" t="s">
        <v>147</v>
      </c>
      <c r="C34" s="61">
        <v>0</v>
      </c>
      <c r="D34" s="41" t="s">
        <v>150</v>
      </c>
    </row>
    <row r="35" spans="1:4">
      <c r="A35" s="144" t="s">
        <v>208</v>
      </c>
      <c r="B35" s="145" t="s">
        <v>145</v>
      </c>
      <c r="C35" s="61">
        <v>0</v>
      </c>
      <c r="D35" s="41" t="s">
        <v>150</v>
      </c>
    </row>
    <row r="36" spans="1:4" ht="31.5">
      <c r="A36" s="144" t="s">
        <v>209</v>
      </c>
      <c r="B36" s="145" t="s">
        <v>146</v>
      </c>
      <c r="C36" s="61">
        <v>0</v>
      </c>
      <c r="D36" s="41" t="s">
        <v>150</v>
      </c>
    </row>
    <row r="37" spans="1:4" ht="31.5">
      <c r="A37" s="144">
        <v>19</v>
      </c>
      <c r="B37" s="145" t="s">
        <v>148</v>
      </c>
      <c r="C37" s="61">
        <v>0</v>
      </c>
      <c r="D37" s="41" t="s">
        <v>150</v>
      </c>
    </row>
    <row r="38" spans="1:4" ht="31.5">
      <c r="A38" s="144">
        <v>20</v>
      </c>
      <c r="B38" s="145" t="s">
        <v>210</v>
      </c>
      <c r="C38" s="292">
        <v>378.70195339999998</v>
      </c>
      <c r="D38" s="41" t="s">
        <v>150</v>
      </c>
    </row>
    <row r="39" spans="1:4" ht="31.5">
      <c r="A39" s="144">
        <v>21</v>
      </c>
      <c r="B39" s="145" t="s">
        <v>211</v>
      </c>
      <c r="C39" s="150">
        <v>9.7300000090255683</v>
      </c>
      <c r="D39" s="59" t="s">
        <v>150</v>
      </c>
    </row>
    <row r="40" spans="1:4" ht="63">
      <c r="A40" s="144">
        <v>22</v>
      </c>
      <c r="B40" s="147" t="s">
        <v>149</v>
      </c>
      <c r="C40" s="121">
        <v>0</v>
      </c>
      <c r="D40" s="121" t="s">
        <v>150</v>
      </c>
    </row>
    <row r="41" spans="1:4" ht="48" thickBot="1">
      <c r="A41" s="148">
        <v>23</v>
      </c>
      <c r="B41" s="149" t="s">
        <v>212</v>
      </c>
      <c r="C41" s="121" t="s">
        <v>150</v>
      </c>
      <c r="D41" s="269">
        <v>0.05</v>
      </c>
    </row>
    <row r="43" spans="1:4">
      <c r="A43" s="350" t="s">
        <v>163</v>
      </c>
      <c r="B43" s="350"/>
      <c r="C43" s="356" t="s">
        <v>69</v>
      </c>
      <c r="D43" s="356"/>
    </row>
  </sheetData>
  <mergeCells count="7">
    <mergeCell ref="C43:D43"/>
    <mergeCell ref="A43:B43"/>
    <mergeCell ref="A1:D1"/>
    <mergeCell ref="A2:D2"/>
    <mergeCell ref="C4:D4"/>
    <mergeCell ref="A4:A5"/>
    <mergeCell ref="B4:B5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9"/>
  <sheetViews>
    <sheetView topLeftCell="A27" workbookViewId="0">
      <selection activeCell="C43" sqref="C43"/>
    </sheetView>
  </sheetViews>
  <sheetFormatPr defaultRowHeight="15"/>
  <cols>
    <col min="2" max="2" width="36.85546875" customWidth="1"/>
    <col min="3" max="4" width="14.28515625" customWidth="1"/>
  </cols>
  <sheetData>
    <row r="1" spans="1:4" ht="15.75">
      <c r="A1" s="368" t="s">
        <v>88</v>
      </c>
      <c r="B1" s="368"/>
      <c r="C1" s="368"/>
      <c r="D1" s="368"/>
    </row>
    <row r="2" spans="1:4" ht="33" customHeight="1">
      <c r="A2" s="369" t="s">
        <v>213</v>
      </c>
      <c r="B2" s="369"/>
      <c r="C2" s="369"/>
      <c r="D2" s="369"/>
    </row>
    <row r="3" spans="1:4" ht="15.75">
      <c r="A3" s="369" t="s">
        <v>276</v>
      </c>
      <c r="B3" s="369"/>
      <c r="C3" s="369"/>
      <c r="D3" s="369"/>
    </row>
    <row r="4" spans="1:4" ht="16.5" thickBot="1">
      <c r="A4" s="151"/>
      <c r="B4" s="151"/>
      <c r="C4" s="151"/>
      <c r="D4" s="151"/>
    </row>
    <row r="5" spans="1:4" ht="30.75" customHeight="1" thickBot="1">
      <c r="A5" s="370" t="s">
        <v>0</v>
      </c>
      <c r="B5" s="372" t="s">
        <v>126</v>
      </c>
      <c r="C5" s="374" t="s">
        <v>127</v>
      </c>
      <c r="D5" s="375"/>
    </row>
    <row r="6" spans="1:4" ht="16.5" thickBot="1">
      <c r="A6" s="371"/>
      <c r="B6" s="373"/>
      <c r="C6" s="152" t="s">
        <v>122</v>
      </c>
      <c r="D6" s="153" t="s">
        <v>182</v>
      </c>
    </row>
    <row r="7" spans="1:4" ht="15.75">
      <c r="A7" s="154">
        <v>1</v>
      </c>
      <c r="B7" s="155">
        <v>2</v>
      </c>
      <c r="C7" s="156">
        <v>3</v>
      </c>
      <c r="D7" s="157">
        <v>4</v>
      </c>
    </row>
    <row r="8" spans="1:4" ht="63">
      <c r="A8" s="142">
        <v>1</v>
      </c>
      <c r="B8" s="143" t="s">
        <v>201</v>
      </c>
      <c r="C8" s="158">
        <v>120.84</v>
      </c>
      <c r="D8" s="159">
        <v>54.975882679492472</v>
      </c>
    </row>
    <row r="9" spans="1:4" ht="15.75">
      <c r="A9" s="142" t="s">
        <v>22</v>
      </c>
      <c r="B9" s="143" t="s">
        <v>128</v>
      </c>
      <c r="C9" s="158">
        <v>0</v>
      </c>
      <c r="D9" s="159">
        <v>0</v>
      </c>
    </row>
    <row r="10" spans="1:4" ht="31.5">
      <c r="A10" s="142">
        <v>2</v>
      </c>
      <c r="B10" s="143" t="s">
        <v>129</v>
      </c>
      <c r="C10" s="158">
        <v>0</v>
      </c>
      <c r="D10" s="158">
        <v>0</v>
      </c>
    </row>
    <row r="11" spans="1:4" ht="15.75">
      <c r="A11" s="142" t="s">
        <v>38</v>
      </c>
      <c r="B11" s="143" t="s">
        <v>20</v>
      </c>
      <c r="C11" s="158">
        <v>0</v>
      </c>
      <c r="D11" s="159">
        <v>0</v>
      </c>
    </row>
    <row r="12" spans="1:4" ht="15.75">
      <c r="A12" s="142" t="s">
        <v>39</v>
      </c>
      <c r="B12" s="143" t="s">
        <v>130</v>
      </c>
      <c r="C12" s="158">
        <v>0</v>
      </c>
      <c r="D12" s="159">
        <v>0</v>
      </c>
    </row>
    <row r="13" spans="1:4" ht="15.75">
      <c r="A13" s="142" t="s">
        <v>40</v>
      </c>
      <c r="B13" s="143" t="s">
        <v>131</v>
      </c>
      <c r="C13" s="158">
        <v>0</v>
      </c>
      <c r="D13" s="159">
        <v>0</v>
      </c>
    </row>
    <row r="14" spans="1:4" ht="47.25">
      <c r="A14" s="142">
        <v>3</v>
      </c>
      <c r="B14" s="143" t="s">
        <v>132</v>
      </c>
      <c r="C14" s="158">
        <v>21.383183150000004</v>
      </c>
      <c r="D14" s="159">
        <v>9.730000000000004</v>
      </c>
    </row>
    <row r="15" spans="1:4" ht="47.25">
      <c r="A15" s="142">
        <v>4</v>
      </c>
      <c r="B15" s="143" t="s">
        <v>133</v>
      </c>
      <c r="C15" s="158">
        <v>0</v>
      </c>
      <c r="D15" s="159">
        <v>0</v>
      </c>
    </row>
    <row r="16" spans="1:4" ht="63">
      <c r="A16" s="142">
        <v>5</v>
      </c>
      <c r="B16" s="143" t="s">
        <v>134</v>
      </c>
      <c r="C16" s="158">
        <v>142.22318315000001</v>
      </c>
      <c r="D16" s="158">
        <v>64.709999999999994</v>
      </c>
    </row>
    <row r="17" spans="1:4" ht="31.5">
      <c r="A17" s="142">
        <v>6</v>
      </c>
      <c r="B17" s="143" t="s">
        <v>47</v>
      </c>
      <c r="C17" s="158">
        <v>0</v>
      </c>
      <c r="D17" s="158">
        <v>0</v>
      </c>
    </row>
    <row r="18" spans="1:4" ht="31.5">
      <c r="A18" s="142" t="s">
        <v>110</v>
      </c>
      <c r="B18" s="143" t="s">
        <v>202</v>
      </c>
      <c r="C18" s="158">
        <v>0</v>
      </c>
      <c r="D18" s="159">
        <v>0</v>
      </c>
    </row>
    <row r="19" spans="1:4" ht="15.75">
      <c r="A19" s="142" t="s">
        <v>111</v>
      </c>
      <c r="B19" s="143" t="s">
        <v>51</v>
      </c>
      <c r="C19" s="158">
        <v>0</v>
      </c>
      <c r="D19" s="159">
        <v>0</v>
      </c>
    </row>
    <row r="20" spans="1:4" ht="47.25">
      <c r="A20" s="142">
        <v>7</v>
      </c>
      <c r="B20" s="143" t="s">
        <v>136</v>
      </c>
      <c r="C20" s="158">
        <v>0</v>
      </c>
      <c r="D20" s="159">
        <v>0</v>
      </c>
    </row>
    <row r="21" spans="1:4" ht="15.75">
      <c r="A21" s="144">
        <v>8</v>
      </c>
      <c r="B21" s="145" t="s">
        <v>46</v>
      </c>
      <c r="C21" s="160">
        <v>0</v>
      </c>
      <c r="D21" s="161">
        <v>0</v>
      </c>
    </row>
    <row r="22" spans="1:4" ht="63">
      <c r="A22" s="144">
        <v>9</v>
      </c>
      <c r="B22" s="145" t="s">
        <v>137</v>
      </c>
      <c r="C22" s="160">
        <v>142.22318315000001</v>
      </c>
      <c r="D22" s="160">
        <v>64.709999999999994</v>
      </c>
    </row>
    <row r="23" spans="1:4" ht="31.5">
      <c r="A23" s="144">
        <v>10</v>
      </c>
      <c r="B23" s="146" t="s">
        <v>196</v>
      </c>
      <c r="C23" s="160">
        <v>0</v>
      </c>
      <c r="D23" s="161">
        <v>0</v>
      </c>
    </row>
    <row r="24" spans="1:4" ht="47.25">
      <c r="A24" s="144">
        <v>11</v>
      </c>
      <c r="B24" s="145" t="s">
        <v>203</v>
      </c>
      <c r="C24" s="160">
        <v>142.22318315000001</v>
      </c>
      <c r="D24" s="161" t="s">
        <v>150</v>
      </c>
    </row>
    <row r="25" spans="1:4" ht="31.5">
      <c r="A25" s="144">
        <v>12</v>
      </c>
      <c r="B25" s="145" t="s">
        <v>138</v>
      </c>
      <c r="C25" s="160" t="s">
        <v>150</v>
      </c>
      <c r="D25" s="161">
        <v>64.709999999999994</v>
      </c>
    </row>
    <row r="26" spans="1:4" ht="31.5">
      <c r="A26" s="144">
        <v>13</v>
      </c>
      <c r="B26" s="145" t="s">
        <v>139</v>
      </c>
      <c r="C26" s="160" t="s">
        <v>150</v>
      </c>
      <c r="D26" s="161">
        <v>77.651999999999987</v>
      </c>
    </row>
    <row r="27" spans="1:4" ht="15.75">
      <c r="A27" s="144" t="s">
        <v>80</v>
      </c>
      <c r="B27" s="145" t="s">
        <v>140</v>
      </c>
      <c r="C27" s="160" t="s">
        <v>150</v>
      </c>
      <c r="D27" s="161">
        <v>0</v>
      </c>
    </row>
    <row r="28" spans="1:4" ht="31.5">
      <c r="A28" s="144" t="s">
        <v>81</v>
      </c>
      <c r="B28" s="145" t="s">
        <v>141</v>
      </c>
      <c r="C28" s="160" t="s">
        <v>150</v>
      </c>
      <c r="D28" s="161">
        <v>77.651999999999987</v>
      </c>
    </row>
    <row r="29" spans="1:4" ht="31.5">
      <c r="A29" s="144">
        <v>14</v>
      </c>
      <c r="B29" s="145" t="s">
        <v>142</v>
      </c>
      <c r="C29" s="160">
        <v>109.88275</v>
      </c>
      <c r="D29" s="161" t="s">
        <v>150</v>
      </c>
    </row>
    <row r="30" spans="1:4" ht="31.5">
      <c r="A30" s="144">
        <v>15</v>
      </c>
      <c r="B30" s="145" t="s">
        <v>205</v>
      </c>
      <c r="C30" s="162">
        <v>2.1976549999999997</v>
      </c>
      <c r="D30" s="161" t="s">
        <v>150</v>
      </c>
    </row>
    <row r="31" spans="1:4" ht="31.5">
      <c r="A31" s="144">
        <v>16</v>
      </c>
      <c r="B31" s="145" t="s">
        <v>143</v>
      </c>
      <c r="C31" s="163">
        <v>73</v>
      </c>
      <c r="D31" s="161" t="s">
        <v>150</v>
      </c>
    </row>
    <row r="32" spans="1:4" ht="47.25">
      <c r="A32" s="144">
        <v>17</v>
      </c>
      <c r="B32" s="145" t="s">
        <v>144</v>
      </c>
      <c r="C32" s="160">
        <v>0</v>
      </c>
      <c r="D32" s="161" t="s">
        <v>150</v>
      </c>
    </row>
    <row r="33" spans="1:4" ht="15.75">
      <c r="A33" s="144" t="s">
        <v>206</v>
      </c>
      <c r="B33" s="145" t="s">
        <v>145</v>
      </c>
      <c r="C33" s="160">
        <v>0</v>
      </c>
      <c r="D33" s="161" t="s">
        <v>150</v>
      </c>
    </row>
    <row r="34" spans="1:4" ht="31.5">
      <c r="A34" s="144" t="s">
        <v>207</v>
      </c>
      <c r="B34" s="145" t="s">
        <v>146</v>
      </c>
      <c r="C34" s="160">
        <v>0</v>
      </c>
      <c r="D34" s="161" t="s">
        <v>150</v>
      </c>
    </row>
    <row r="35" spans="1:4" ht="47.25">
      <c r="A35" s="144">
        <v>18</v>
      </c>
      <c r="B35" s="145" t="s">
        <v>147</v>
      </c>
      <c r="C35" s="160">
        <v>0</v>
      </c>
      <c r="D35" s="161" t="s">
        <v>150</v>
      </c>
    </row>
    <row r="36" spans="1:4" ht="15.75">
      <c r="A36" s="144" t="s">
        <v>208</v>
      </c>
      <c r="B36" s="145" t="s">
        <v>145</v>
      </c>
      <c r="C36" s="160">
        <v>0</v>
      </c>
      <c r="D36" s="161" t="s">
        <v>150</v>
      </c>
    </row>
    <row r="37" spans="1:4" ht="31.5">
      <c r="A37" s="144" t="s">
        <v>209</v>
      </c>
      <c r="B37" s="145" t="s">
        <v>146</v>
      </c>
      <c r="C37" s="160">
        <v>0</v>
      </c>
      <c r="D37" s="161" t="s">
        <v>150</v>
      </c>
    </row>
    <row r="38" spans="1:4" ht="31.5">
      <c r="A38" s="144">
        <v>19</v>
      </c>
      <c r="B38" s="145" t="s">
        <v>148</v>
      </c>
      <c r="C38" s="160">
        <v>0</v>
      </c>
      <c r="D38" s="161" t="s">
        <v>150</v>
      </c>
    </row>
    <row r="39" spans="1:4" ht="31.5">
      <c r="A39" s="144">
        <v>20</v>
      </c>
      <c r="B39" s="145" t="s">
        <v>210</v>
      </c>
      <c r="C39" s="162">
        <v>2.1976549999999997</v>
      </c>
      <c r="D39" s="161" t="s">
        <v>150</v>
      </c>
    </row>
    <row r="40" spans="1:4" ht="31.5">
      <c r="A40" s="144">
        <v>21</v>
      </c>
      <c r="B40" s="145" t="s">
        <v>211</v>
      </c>
      <c r="C40" s="160">
        <v>9.730000000000004</v>
      </c>
      <c r="D40" s="161" t="s">
        <v>150</v>
      </c>
    </row>
    <row r="41" spans="1:4" ht="63">
      <c r="A41" s="144">
        <v>22</v>
      </c>
      <c r="B41" s="147" t="s">
        <v>149</v>
      </c>
      <c r="C41" s="160">
        <v>0</v>
      </c>
      <c r="D41" s="161" t="s">
        <v>150</v>
      </c>
    </row>
    <row r="42" spans="1:4" ht="48" thickBot="1">
      <c r="A42" s="148">
        <v>23</v>
      </c>
      <c r="B42" s="149" t="s">
        <v>212</v>
      </c>
      <c r="C42" s="164" t="s">
        <v>150</v>
      </c>
      <c r="D42" s="165">
        <v>5.000000000000001E-2</v>
      </c>
    </row>
    <row r="43" spans="1:4" ht="15.75">
      <c r="A43" s="166"/>
      <c r="B43" s="167"/>
      <c r="C43" s="168"/>
      <c r="D43" s="169"/>
    </row>
    <row r="44" spans="1:4" ht="15.75">
      <c r="A44" s="166"/>
      <c r="B44" s="167"/>
      <c r="C44" s="168"/>
      <c r="D44" s="169"/>
    </row>
    <row r="45" spans="1:4" ht="15.75">
      <c r="A45" s="151"/>
      <c r="B45" s="151"/>
      <c r="C45" s="151"/>
      <c r="D45" s="151"/>
    </row>
    <row r="46" spans="1:4" ht="15.75">
      <c r="A46" s="366" t="s">
        <v>163</v>
      </c>
      <c r="B46" s="366"/>
      <c r="C46" s="367" t="s">
        <v>69</v>
      </c>
      <c r="D46" s="367"/>
    </row>
    <row r="47" spans="1:4" ht="15.75">
      <c r="A47" s="151"/>
      <c r="B47" s="151"/>
      <c r="C47" s="151"/>
      <c r="D47" s="151"/>
    </row>
    <row r="48" spans="1:4" ht="15.75">
      <c r="A48" s="170" t="s">
        <v>190</v>
      </c>
      <c r="B48" s="151"/>
      <c r="C48" s="151"/>
      <c r="D48" s="171" t="s">
        <v>214</v>
      </c>
    </row>
    <row r="49" spans="1:4" ht="15.75">
      <c r="A49" s="151"/>
      <c r="B49" s="151"/>
      <c r="C49" s="151"/>
      <c r="D49" s="151"/>
    </row>
  </sheetData>
  <mergeCells count="8">
    <mergeCell ref="A46:B46"/>
    <mergeCell ref="C46:D46"/>
    <mergeCell ref="A1:D1"/>
    <mergeCell ref="A2:D2"/>
    <mergeCell ref="A3:D3"/>
    <mergeCell ref="A5:A6"/>
    <mergeCell ref="B5:B6"/>
    <mergeCell ref="C5:D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8"/>
  <sheetViews>
    <sheetView topLeftCell="A27" workbookViewId="0">
      <selection activeCell="D43" sqref="D43"/>
    </sheetView>
  </sheetViews>
  <sheetFormatPr defaultRowHeight="15"/>
  <cols>
    <col min="2" max="2" width="37.42578125" customWidth="1"/>
    <col min="3" max="4" width="13.7109375" customWidth="1"/>
  </cols>
  <sheetData>
    <row r="1" spans="1:4" ht="15.75">
      <c r="A1" s="368" t="s">
        <v>88</v>
      </c>
      <c r="B1" s="368"/>
      <c r="C1" s="368"/>
      <c r="D1" s="368"/>
    </row>
    <row r="2" spans="1:4" ht="30" customHeight="1">
      <c r="A2" s="369" t="s">
        <v>213</v>
      </c>
      <c r="B2" s="369"/>
      <c r="C2" s="369"/>
      <c r="D2" s="369"/>
    </row>
    <row r="3" spans="1:4" ht="15.75">
      <c r="A3" s="369" t="s">
        <v>277</v>
      </c>
      <c r="B3" s="369"/>
      <c r="C3" s="369"/>
      <c r="D3" s="369"/>
    </row>
    <row r="4" spans="1:4" ht="16.5" thickBot="1">
      <c r="A4" s="151"/>
      <c r="B4" s="151"/>
      <c r="C4" s="151"/>
      <c r="D4" s="151"/>
    </row>
    <row r="5" spans="1:4" ht="30.75" customHeight="1" thickBot="1">
      <c r="A5" s="370" t="s">
        <v>0</v>
      </c>
      <c r="B5" s="372" t="s">
        <v>126</v>
      </c>
      <c r="C5" s="374" t="s">
        <v>127</v>
      </c>
      <c r="D5" s="375"/>
    </row>
    <row r="6" spans="1:4" ht="16.5" thickBot="1">
      <c r="A6" s="371"/>
      <c r="B6" s="373"/>
      <c r="C6" s="152" t="s">
        <v>122</v>
      </c>
      <c r="D6" s="153" t="s">
        <v>182</v>
      </c>
    </row>
    <row r="7" spans="1:4" ht="15.75">
      <c r="A7" s="154">
        <v>1</v>
      </c>
      <c r="B7" s="155">
        <v>2</v>
      </c>
      <c r="C7" s="156">
        <v>3</v>
      </c>
      <c r="D7" s="157">
        <v>4</v>
      </c>
    </row>
    <row r="8" spans="1:4" ht="63">
      <c r="A8" s="142">
        <v>1</v>
      </c>
      <c r="B8" s="143" t="s">
        <v>201</v>
      </c>
      <c r="C8" s="158">
        <v>119.2</v>
      </c>
      <c r="D8" s="159">
        <v>46.883357981183721</v>
      </c>
    </row>
    <row r="9" spans="1:4" ht="15.75">
      <c r="A9" s="142" t="s">
        <v>22</v>
      </c>
      <c r="B9" s="143" t="s">
        <v>128</v>
      </c>
      <c r="C9" s="158">
        <v>0</v>
      </c>
      <c r="D9" s="159">
        <v>0</v>
      </c>
    </row>
    <row r="10" spans="1:4" ht="31.5">
      <c r="A10" s="142">
        <v>2</v>
      </c>
      <c r="B10" s="143" t="s">
        <v>129</v>
      </c>
      <c r="C10" s="158">
        <v>0</v>
      </c>
      <c r="D10" s="158">
        <v>0</v>
      </c>
    </row>
    <row r="11" spans="1:4" ht="15.75">
      <c r="A11" s="142" t="s">
        <v>38</v>
      </c>
      <c r="B11" s="143" t="s">
        <v>20</v>
      </c>
      <c r="C11" s="158">
        <v>0</v>
      </c>
      <c r="D11" s="159">
        <v>0</v>
      </c>
    </row>
    <row r="12" spans="1:4" ht="15.75">
      <c r="A12" s="142" t="s">
        <v>39</v>
      </c>
      <c r="B12" s="143" t="s">
        <v>130</v>
      </c>
      <c r="C12" s="158">
        <v>0</v>
      </c>
      <c r="D12" s="159">
        <v>0</v>
      </c>
    </row>
    <row r="13" spans="1:4" ht="15.75">
      <c r="A13" s="142" t="s">
        <v>40</v>
      </c>
      <c r="B13" s="143" t="s">
        <v>131</v>
      </c>
      <c r="C13" s="158">
        <v>0</v>
      </c>
      <c r="D13" s="159">
        <v>0</v>
      </c>
    </row>
    <row r="14" spans="1:4" ht="47.25">
      <c r="A14" s="142">
        <v>3</v>
      </c>
      <c r="B14" s="143" t="s">
        <v>132</v>
      </c>
      <c r="C14" s="158">
        <v>2.3135021</v>
      </c>
      <c r="D14" s="159">
        <v>0.90993915389698232</v>
      </c>
    </row>
    <row r="15" spans="1:4" ht="47.25">
      <c r="A15" s="142">
        <v>4</v>
      </c>
      <c r="B15" s="143" t="s">
        <v>133</v>
      </c>
      <c r="C15" s="158">
        <v>0</v>
      </c>
      <c r="D15" s="159">
        <v>0</v>
      </c>
    </row>
    <row r="16" spans="1:4" ht="63">
      <c r="A16" s="142">
        <v>5</v>
      </c>
      <c r="B16" s="143" t="s">
        <v>134</v>
      </c>
      <c r="C16" s="158">
        <v>121.5135021</v>
      </c>
      <c r="D16" s="158">
        <v>47.793297135080707</v>
      </c>
    </row>
    <row r="17" spans="1:4" ht="31.5">
      <c r="A17" s="142">
        <v>6</v>
      </c>
      <c r="B17" s="143" t="s">
        <v>47</v>
      </c>
      <c r="C17" s="158">
        <v>0</v>
      </c>
      <c r="D17" s="158">
        <v>0</v>
      </c>
    </row>
    <row r="18" spans="1:4" ht="47.25">
      <c r="A18" s="142" t="s">
        <v>110</v>
      </c>
      <c r="B18" s="143" t="s">
        <v>135</v>
      </c>
      <c r="C18" s="158">
        <v>0</v>
      </c>
      <c r="D18" s="159">
        <v>0</v>
      </c>
    </row>
    <row r="19" spans="1:4" ht="15.75">
      <c r="A19" s="142" t="s">
        <v>111</v>
      </c>
      <c r="B19" s="143" t="s">
        <v>51</v>
      </c>
      <c r="C19" s="158">
        <v>0</v>
      </c>
      <c r="D19" s="159">
        <v>0</v>
      </c>
    </row>
    <row r="20" spans="1:4" ht="47.25">
      <c r="A20" s="142">
        <v>7</v>
      </c>
      <c r="B20" s="143" t="s">
        <v>136</v>
      </c>
      <c r="C20" s="158">
        <v>0</v>
      </c>
      <c r="D20" s="159">
        <v>0</v>
      </c>
    </row>
    <row r="21" spans="1:4" ht="15.75">
      <c r="A21" s="144">
        <v>8</v>
      </c>
      <c r="B21" s="145" t="s">
        <v>46</v>
      </c>
      <c r="C21" s="160">
        <v>0</v>
      </c>
      <c r="D21" s="161">
        <v>0</v>
      </c>
    </row>
    <row r="22" spans="1:4" ht="63">
      <c r="A22" s="144">
        <v>9</v>
      </c>
      <c r="B22" s="145" t="s">
        <v>137</v>
      </c>
      <c r="C22" s="160">
        <v>121.5135021</v>
      </c>
      <c r="D22" s="160">
        <v>47.793297135080707</v>
      </c>
    </row>
    <row r="23" spans="1:4" ht="31.5">
      <c r="A23" s="144">
        <v>10</v>
      </c>
      <c r="B23" s="146" t="s">
        <v>196</v>
      </c>
      <c r="C23" s="160">
        <v>0</v>
      </c>
      <c r="D23" s="161">
        <v>0</v>
      </c>
    </row>
    <row r="24" spans="1:4" ht="47.25">
      <c r="A24" s="144">
        <v>11</v>
      </c>
      <c r="B24" s="145" t="s">
        <v>203</v>
      </c>
      <c r="C24" s="160">
        <v>121.5135021</v>
      </c>
      <c r="D24" s="161" t="s">
        <v>150</v>
      </c>
    </row>
    <row r="25" spans="1:4" ht="31.5">
      <c r="A25" s="144">
        <v>12</v>
      </c>
      <c r="B25" s="145" t="s">
        <v>138</v>
      </c>
      <c r="C25" s="160" t="s">
        <v>150</v>
      </c>
      <c r="D25" s="161">
        <v>47.793297135080707</v>
      </c>
    </row>
    <row r="26" spans="1:4" ht="31.5">
      <c r="A26" s="144">
        <v>13</v>
      </c>
      <c r="B26" s="145" t="s">
        <v>139</v>
      </c>
      <c r="C26" s="160" t="s">
        <v>150</v>
      </c>
      <c r="D26" s="161">
        <v>57.351956562096845</v>
      </c>
    </row>
    <row r="27" spans="1:4" ht="15.75">
      <c r="A27" s="144" t="s">
        <v>80</v>
      </c>
      <c r="B27" s="145" t="s">
        <v>140</v>
      </c>
      <c r="C27" s="160" t="s">
        <v>150</v>
      </c>
      <c r="D27" s="161">
        <v>0</v>
      </c>
    </row>
    <row r="28" spans="1:4" ht="31.5">
      <c r="A28" s="144" t="s">
        <v>81</v>
      </c>
      <c r="B28" s="145" t="s">
        <v>141</v>
      </c>
      <c r="C28" s="160" t="s">
        <v>150</v>
      </c>
      <c r="D28" s="161">
        <v>57.351956562096845</v>
      </c>
    </row>
    <row r="29" spans="1:4" ht="31.5">
      <c r="A29" s="144">
        <v>14</v>
      </c>
      <c r="B29" s="145" t="s">
        <v>142</v>
      </c>
      <c r="C29" s="160">
        <v>127.124</v>
      </c>
      <c r="D29" s="161" t="s">
        <v>150</v>
      </c>
    </row>
    <row r="30" spans="1:4" ht="31.5">
      <c r="A30" s="144">
        <v>15</v>
      </c>
      <c r="B30" s="145" t="s">
        <v>205</v>
      </c>
      <c r="C30" s="162">
        <v>2.5424800000000003</v>
      </c>
      <c r="D30" s="161" t="s">
        <v>150</v>
      </c>
    </row>
    <row r="31" spans="1:4" ht="31.5">
      <c r="A31" s="144">
        <v>16</v>
      </c>
      <c r="B31" s="145" t="s">
        <v>143</v>
      </c>
      <c r="C31" s="163">
        <v>79</v>
      </c>
      <c r="D31" s="161" t="s">
        <v>150</v>
      </c>
    </row>
    <row r="32" spans="1:4" ht="47.25">
      <c r="A32" s="144">
        <v>17</v>
      </c>
      <c r="B32" s="145" t="s">
        <v>144</v>
      </c>
      <c r="C32" s="160">
        <v>0</v>
      </c>
      <c r="D32" s="161" t="s">
        <v>150</v>
      </c>
    </row>
    <row r="33" spans="1:4" ht="15.75">
      <c r="A33" s="144" t="s">
        <v>206</v>
      </c>
      <c r="B33" s="145" t="s">
        <v>145</v>
      </c>
      <c r="C33" s="160">
        <v>0</v>
      </c>
      <c r="D33" s="161" t="s">
        <v>150</v>
      </c>
    </row>
    <row r="34" spans="1:4" ht="31.5">
      <c r="A34" s="144" t="s">
        <v>207</v>
      </c>
      <c r="B34" s="145" t="s">
        <v>146</v>
      </c>
      <c r="C34" s="160">
        <v>0</v>
      </c>
      <c r="D34" s="161" t="s">
        <v>150</v>
      </c>
    </row>
    <row r="35" spans="1:4" ht="47.25">
      <c r="A35" s="144">
        <v>18</v>
      </c>
      <c r="B35" s="145" t="s">
        <v>147</v>
      </c>
      <c r="C35" s="160">
        <v>0</v>
      </c>
      <c r="D35" s="161" t="s">
        <v>150</v>
      </c>
    </row>
    <row r="36" spans="1:4" ht="15.75">
      <c r="A36" s="144" t="s">
        <v>208</v>
      </c>
      <c r="B36" s="145" t="s">
        <v>145</v>
      </c>
      <c r="C36" s="160">
        <v>0</v>
      </c>
      <c r="D36" s="161" t="s">
        <v>150</v>
      </c>
    </row>
    <row r="37" spans="1:4" ht="31.5">
      <c r="A37" s="144" t="s">
        <v>209</v>
      </c>
      <c r="B37" s="145" t="s">
        <v>146</v>
      </c>
      <c r="C37" s="160">
        <v>0</v>
      </c>
      <c r="D37" s="161" t="s">
        <v>150</v>
      </c>
    </row>
    <row r="38" spans="1:4" ht="31.5">
      <c r="A38" s="144">
        <v>19</v>
      </c>
      <c r="B38" s="145" t="s">
        <v>148</v>
      </c>
      <c r="C38" s="160">
        <v>0</v>
      </c>
      <c r="D38" s="161" t="s">
        <v>150</v>
      </c>
    </row>
    <row r="39" spans="1:4" ht="31.5">
      <c r="A39" s="144">
        <v>20</v>
      </c>
      <c r="B39" s="145" t="s">
        <v>210</v>
      </c>
      <c r="C39" s="162">
        <v>2.5424800000000003</v>
      </c>
      <c r="D39" s="161" t="s">
        <v>150</v>
      </c>
    </row>
    <row r="40" spans="1:4" ht="31.5">
      <c r="A40" s="144">
        <v>21</v>
      </c>
      <c r="B40" s="145" t="s">
        <v>211</v>
      </c>
      <c r="C40" s="160">
        <v>0.90993915389698232</v>
      </c>
      <c r="D40" s="161" t="s">
        <v>150</v>
      </c>
    </row>
    <row r="41" spans="1:4" ht="63">
      <c r="A41" s="144">
        <v>22</v>
      </c>
      <c r="B41" s="147" t="s">
        <v>149</v>
      </c>
      <c r="C41" s="160">
        <v>0</v>
      </c>
      <c r="D41" s="161" t="s">
        <v>150</v>
      </c>
    </row>
    <row r="42" spans="1:4" ht="48" thickBot="1">
      <c r="A42" s="148">
        <v>23</v>
      </c>
      <c r="B42" s="149" t="s">
        <v>212</v>
      </c>
      <c r="C42" s="164" t="s">
        <v>150</v>
      </c>
      <c r="D42" s="165">
        <v>4.9999999999999996E-2</v>
      </c>
    </row>
    <row r="43" spans="1:4" ht="15.75">
      <c r="A43" s="166"/>
      <c r="B43" s="167"/>
      <c r="C43" s="168"/>
      <c r="D43" s="169"/>
    </row>
    <row r="44" spans="1:4" ht="15.75">
      <c r="A44" s="166"/>
      <c r="B44" s="167"/>
      <c r="C44" s="168"/>
      <c r="D44" s="169"/>
    </row>
    <row r="45" spans="1:4" ht="15.75">
      <c r="A45" s="151"/>
      <c r="B45" s="151"/>
      <c r="C45" s="151"/>
      <c r="D45" s="151"/>
    </row>
    <row r="46" spans="1:4" ht="15.75">
      <c r="A46" s="366" t="s">
        <v>163</v>
      </c>
      <c r="B46" s="366"/>
      <c r="C46" s="367" t="s">
        <v>69</v>
      </c>
      <c r="D46" s="367"/>
    </row>
    <row r="47" spans="1:4" ht="15.75">
      <c r="A47" s="151"/>
      <c r="B47" s="151"/>
      <c r="C47" s="151"/>
      <c r="D47" s="151"/>
    </row>
    <row r="48" spans="1:4" ht="15.75">
      <c r="A48" s="170" t="s">
        <v>190</v>
      </c>
      <c r="B48" s="151"/>
      <c r="C48" s="151"/>
      <c r="D48" s="171" t="s">
        <v>214</v>
      </c>
    </row>
  </sheetData>
  <mergeCells count="8">
    <mergeCell ref="A46:B46"/>
    <mergeCell ref="C46:D46"/>
    <mergeCell ref="A1:D1"/>
    <mergeCell ref="A2:D2"/>
    <mergeCell ref="A3:D3"/>
    <mergeCell ref="A5:A6"/>
    <mergeCell ref="B5:B6"/>
    <mergeCell ref="C5:D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W50"/>
  <sheetViews>
    <sheetView workbookViewId="0">
      <pane ySplit="5" topLeftCell="A30" activePane="bottomLeft" state="frozen"/>
      <selection activeCell="B58" sqref="B58"/>
      <selection pane="bottomLeft" activeCell="C41" sqref="C41"/>
    </sheetView>
  </sheetViews>
  <sheetFormatPr defaultRowHeight="15.75"/>
  <cols>
    <col min="1" max="1" width="9.140625" style="2"/>
    <col min="2" max="2" width="34.85546875" style="2" customWidth="1"/>
    <col min="3" max="3" width="18.42578125" style="2" customWidth="1"/>
    <col min="4" max="4" width="18" style="2" customWidth="1"/>
    <col min="5" max="23" width="9.140625" style="2"/>
  </cols>
  <sheetData>
    <row r="1" spans="1:4">
      <c r="A1" s="368" t="s">
        <v>88</v>
      </c>
      <c r="B1" s="368"/>
      <c r="C1" s="368"/>
      <c r="D1" s="368"/>
    </row>
    <row r="2" spans="1:4" ht="36" customHeight="1">
      <c r="A2" s="369" t="s">
        <v>283</v>
      </c>
      <c r="B2" s="369"/>
      <c r="C2" s="369"/>
      <c r="D2" s="369"/>
    </row>
    <row r="3" spans="1:4" ht="16.5" thickBot="1">
      <c r="A3" s="369"/>
      <c r="B3" s="369"/>
      <c r="C3" s="369"/>
      <c r="D3" s="369"/>
    </row>
    <row r="4" spans="1:4" ht="16.5" thickBot="1">
      <c r="A4" s="370" t="s">
        <v>0</v>
      </c>
      <c r="B4" s="372" t="s">
        <v>126</v>
      </c>
      <c r="C4" s="376" t="s">
        <v>127</v>
      </c>
      <c r="D4" s="377"/>
    </row>
    <row r="5" spans="1:4" ht="16.5" thickBot="1">
      <c r="A5" s="371"/>
      <c r="B5" s="373"/>
      <c r="C5" s="152" t="s">
        <v>122</v>
      </c>
      <c r="D5" s="153" t="s">
        <v>182</v>
      </c>
    </row>
    <row r="6" spans="1:4">
      <c r="A6" s="154">
        <v>1</v>
      </c>
      <c r="B6" s="155">
        <v>2</v>
      </c>
      <c r="C6" s="156">
        <v>3</v>
      </c>
      <c r="D6" s="157">
        <v>4</v>
      </c>
    </row>
    <row r="7" spans="1:4" ht="78.75">
      <c r="A7" s="142">
        <v>1</v>
      </c>
      <c r="B7" s="143" t="s">
        <v>215</v>
      </c>
      <c r="C7" s="158">
        <v>984.52552538876989</v>
      </c>
      <c r="D7" s="159">
        <v>73.462054133490284</v>
      </c>
    </row>
    <row r="8" spans="1:4">
      <c r="A8" s="142" t="s">
        <v>22</v>
      </c>
      <c r="B8" s="143" t="s">
        <v>128</v>
      </c>
      <c r="C8" s="158">
        <v>0</v>
      </c>
      <c r="D8" s="159">
        <v>0</v>
      </c>
    </row>
    <row r="9" spans="1:4" ht="31.5">
      <c r="A9" s="142">
        <v>2</v>
      </c>
      <c r="B9" s="143" t="s">
        <v>129</v>
      </c>
      <c r="C9" s="158">
        <v>0</v>
      </c>
      <c r="D9" s="158">
        <v>0</v>
      </c>
    </row>
    <row r="10" spans="1:4">
      <c r="A10" s="142" t="s">
        <v>38</v>
      </c>
      <c r="B10" s="143" t="s">
        <v>20</v>
      </c>
      <c r="C10" s="158">
        <v>0</v>
      </c>
      <c r="D10" s="159">
        <v>0</v>
      </c>
    </row>
    <row r="11" spans="1:4">
      <c r="A11" s="142" t="s">
        <v>39</v>
      </c>
      <c r="B11" s="143" t="s">
        <v>130</v>
      </c>
      <c r="C11" s="158">
        <v>0</v>
      </c>
      <c r="D11" s="159">
        <v>0</v>
      </c>
    </row>
    <row r="12" spans="1:4">
      <c r="A12" s="142" t="s">
        <v>40</v>
      </c>
      <c r="B12" s="143" t="s">
        <v>131</v>
      </c>
      <c r="C12" s="158">
        <v>0</v>
      </c>
      <c r="D12" s="159">
        <v>0</v>
      </c>
    </row>
    <row r="13" spans="1:4" ht="47.25">
      <c r="A13" s="142">
        <v>3</v>
      </c>
      <c r="B13" s="143" t="s">
        <v>132</v>
      </c>
      <c r="C13" s="158">
        <v>130.38200000000001</v>
      </c>
      <c r="D13" s="159">
        <v>9.73</v>
      </c>
    </row>
    <row r="14" spans="1:4" ht="47.25">
      <c r="A14" s="142">
        <v>4</v>
      </c>
      <c r="B14" s="143" t="s">
        <v>133</v>
      </c>
      <c r="C14" s="158">
        <v>25.29</v>
      </c>
      <c r="D14" s="159">
        <v>1.8873134328358208</v>
      </c>
    </row>
    <row r="15" spans="1:4" ht="63">
      <c r="A15" s="142">
        <v>5</v>
      </c>
      <c r="B15" s="143" t="s">
        <v>134</v>
      </c>
      <c r="C15" s="158">
        <v>1140.1975253887699</v>
      </c>
      <c r="D15" s="158">
        <v>85.079367566326113</v>
      </c>
    </row>
    <row r="16" spans="1:4" ht="31.5">
      <c r="A16" s="142">
        <v>6</v>
      </c>
      <c r="B16" s="143" t="s">
        <v>47</v>
      </c>
      <c r="C16" s="158">
        <v>0</v>
      </c>
      <c r="D16" s="158">
        <v>0</v>
      </c>
    </row>
    <row r="17" spans="1:4" ht="47.25">
      <c r="A17" s="142" t="s">
        <v>110</v>
      </c>
      <c r="B17" s="143" t="s">
        <v>216</v>
      </c>
      <c r="C17" s="158">
        <v>0</v>
      </c>
      <c r="D17" s="159">
        <v>0</v>
      </c>
    </row>
    <row r="18" spans="1:4">
      <c r="A18" s="142" t="s">
        <v>111</v>
      </c>
      <c r="B18" s="143" t="s">
        <v>51</v>
      </c>
      <c r="C18" s="158">
        <v>0</v>
      </c>
      <c r="D18" s="159">
        <v>0</v>
      </c>
    </row>
    <row r="19" spans="1:4" ht="47.25">
      <c r="A19" s="142">
        <v>7</v>
      </c>
      <c r="B19" s="143" t="s">
        <v>136</v>
      </c>
      <c r="C19" s="158">
        <v>0</v>
      </c>
      <c r="D19" s="159">
        <v>0</v>
      </c>
    </row>
    <row r="20" spans="1:4" ht="67.5" customHeight="1">
      <c r="A20" s="144">
        <v>8</v>
      </c>
      <c r="B20" s="145" t="s">
        <v>46</v>
      </c>
      <c r="C20" s="160">
        <v>0</v>
      </c>
      <c r="D20" s="161">
        <v>0</v>
      </c>
    </row>
    <row r="21" spans="1:4" ht="78.75">
      <c r="A21" s="144">
        <v>9</v>
      </c>
      <c r="B21" s="145" t="s">
        <v>137</v>
      </c>
      <c r="C21" s="160">
        <v>1140.1975253887699</v>
      </c>
      <c r="D21" s="160">
        <v>85.079367566326113</v>
      </c>
    </row>
    <row r="22" spans="1:4" ht="47.25">
      <c r="A22" s="144">
        <v>10</v>
      </c>
      <c r="B22" s="146" t="s">
        <v>196</v>
      </c>
      <c r="C22" s="160">
        <v>-8.2229074161892868</v>
      </c>
      <c r="D22" s="161">
        <v>-0.61364980717830497</v>
      </c>
    </row>
    <row r="23" spans="1:4" ht="47.25">
      <c r="A23" s="144">
        <v>11</v>
      </c>
      <c r="B23" s="145" t="s">
        <v>203</v>
      </c>
      <c r="C23" s="160">
        <v>1131.9846179725807</v>
      </c>
      <c r="D23" s="161" t="s">
        <v>150</v>
      </c>
    </row>
    <row r="24" spans="1:4" ht="31.5">
      <c r="A24" s="144">
        <v>12</v>
      </c>
      <c r="B24" s="145" t="s">
        <v>138</v>
      </c>
      <c r="C24" s="160" t="s">
        <v>150</v>
      </c>
      <c r="D24" s="161">
        <v>84.476464027804525</v>
      </c>
    </row>
    <row r="25" spans="1:4" ht="31.5">
      <c r="A25" s="144">
        <v>13</v>
      </c>
      <c r="B25" s="145" t="s">
        <v>139</v>
      </c>
      <c r="C25" s="160" t="s">
        <v>150</v>
      </c>
      <c r="D25" s="161">
        <v>101.37175683336542</v>
      </c>
    </row>
    <row r="26" spans="1:4" ht="39.75" customHeight="1">
      <c r="A26" s="144" t="s">
        <v>80</v>
      </c>
      <c r="B26" s="145" t="s">
        <v>140</v>
      </c>
      <c r="C26" s="160" t="s">
        <v>150</v>
      </c>
      <c r="D26" s="161">
        <v>0</v>
      </c>
    </row>
    <row r="27" spans="1:4" ht="31.5">
      <c r="A27" s="144" t="s">
        <v>81</v>
      </c>
      <c r="B27" s="145" t="s">
        <v>141</v>
      </c>
      <c r="C27" s="160" t="s">
        <v>150</v>
      </c>
      <c r="D27" s="161">
        <v>101.37175683336542</v>
      </c>
    </row>
    <row r="28" spans="1:4" ht="47.25">
      <c r="A28" s="144">
        <v>14</v>
      </c>
      <c r="B28" s="145" t="s">
        <v>204</v>
      </c>
      <c r="C28" s="160">
        <v>670</v>
      </c>
      <c r="D28" s="161" t="s">
        <v>150</v>
      </c>
    </row>
    <row r="29" spans="1:4" ht="31.5">
      <c r="A29" s="144">
        <v>15</v>
      </c>
      <c r="B29" s="145" t="s">
        <v>217</v>
      </c>
      <c r="C29" s="162">
        <v>13.4</v>
      </c>
      <c r="D29" s="161" t="s">
        <v>150</v>
      </c>
    </row>
    <row r="30" spans="1:4" ht="31.5">
      <c r="A30" s="144">
        <v>16</v>
      </c>
      <c r="B30" s="145" t="s">
        <v>143</v>
      </c>
      <c r="C30" s="163">
        <v>15</v>
      </c>
      <c r="D30" s="161" t="s">
        <v>150</v>
      </c>
    </row>
    <row r="31" spans="1:4" ht="47.25">
      <c r="A31" s="144">
        <v>17</v>
      </c>
      <c r="B31" s="145" t="s">
        <v>144</v>
      </c>
      <c r="C31" s="160">
        <v>0</v>
      </c>
      <c r="D31" s="161" t="s">
        <v>150</v>
      </c>
    </row>
    <row r="32" spans="1:4" ht="48.75" customHeight="1">
      <c r="A32" s="144" t="s">
        <v>206</v>
      </c>
      <c r="B32" s="145" t="s">
        <v>145</v>
      </c>
      <c r="C32" s="160">
        <v>0</v>
      </c>
      <c r="D32" s="161" t="s">
        <v>150</v>
      </c>
    </row>
    <row r="33" spans="1:4" ht="31.5">
      <c r="A33" s="144" t="s">
        <v>207</v>
      </c>
      <c r="B33" s="145" t="s">
        <v>146</v>
      </c>
      <c r="C33" s="160">
        <v>0</v>
      </c>
      <c r="D33" s="161" t="s">
        <v>150</v>
      </c>
    </row>
    <row r="34" spans="1:4" ht="63">
      <c r="A34" s="144">
        <v>18</v>
      </c>
      <c r="B34" s="145" t="s">
        <v>147</v>
      </c>
      <c r="C34" s="160">
        <v>0</v>
      </c>
      <c r="D34" s="161" t="s">
        <v>150</v>
      </c>
    </row>
    <row r="35" spans="1:4">
      <c r="A35" s="144" t="s">
        <v>208</v>
      </c>
      <c r="B35" s="145" t="s">
        <v>145</v>
      </c>
      <c r="C35" s="160">
        <v>0</v>
      </c>
      <c r="D35" s="161" t="s">
        <v>150</v>
      </c>
    </row>
    <row r="36" spans="1:4" ht="31.5">
      <c r="A36" s="144" t="s">
        <v>209</v>
      </c>
      <c r="B36" s="145" t="s">
        <v>146</v>
      </c>
      <c r="C36" s="160">
        <v>0</v>
      </c>
      <c r="D36" s="161" t="s">
        <v>150</v>
      </c>
    </row>
    <row r="37" spans="1:4" ht="31.5">
      <c r="A37" s="144">
        <v>19</v>
      </c>
      <c r="B37" s="145" t="s">
        <v>148</v>
      </c>
      <c r="C37" s="160">
        <v>0</v>
      </c>
      <c r="D37" s="161" t="s">
        <v>150</v>
      </c>
    </row>
    <row r="38" spans="1:4" ht="31.5">
      <c r="A38" s="144">
        <v>20</v>
      </c>
      <c r="B38" s="145" t="s">
        <v>210</v>
      </c>
      <c r="C38" s="162">
        <v>13.4</v>
      </c>
      <c r="D38" s="161" t="s">
        <v>150</v>
      </c>
    </row>
    <row r="39" spans="1:4" ht="31.5">
      <c r="A39" s="144">
        <v>21</v>
      </c>
      <c r="B39" s="145" t="s">
        <v>211</v>
      </c>
      <c r="C39" s="160">
        <v>9.73</v>
      </c>
      <c r="D39" s="161" t="s">
        <v>150</v>
      </c>
    </row>
    <row r="40" spans="1:4" ht="63">
      <c r="A40" s="144">
        <v>22</v>
      </c>
      <c r="B40" s="147" t="s">
        <v>149</v>
      </c>
      <c r="C40" s="160">
        <v>0</v>
      </c>
      <c r="D40" s="161" t="s">
        <v>150</v>
      </c>
    </row>
    <row r="41" spans="1:4" ht="48" thickBot="1">
      <c r="A41" s="148">
        <v>23</v>
      </c>
      <c r="B41" s="149" t="s">
        <v>212</v>
      </c>
      <c r="C41" s="164" t="s">
        <v>150</v>
      </c>
      <c r="D41" s="165">
        <v>0.05</v>
      </c>
    </row>
    <row r="42" spans="1:4">
      <c r="A42" s="166"/>
      <c r="B42" s="167"/>
      <c r="C42" s="168"/>
      <c r="D42" s="169"/>
    </row>
    <row r="43" spans="1:4">
      <c r="A43" s="166"/>
      <c r="B43" s="167"/>
      <c r="C43" s="168"/>
      <c r="D43" s="169"/>
    </row>
    <row r="44" spans="1:4">
      <c r="A44" s="151"/>
      <c r="B44" s="151"/>
      <c r="C44" s="151"/>
      <c r="D44" s="151"/>
    </row>
    <row r="45" spans="1:4">
      <c r="A45" s="366" t="s">
        <v>163</v>
      </c>
      <c r="B45" s="366"/>
      <c r="C45" s="367" t="s">
        <v>69</v>
      </c>
      <c r="D45" s="367"/>
    </row>
    <row r="46" spans="1:4">
      <c r="A46" s="151"/>
      <c r="B46" s="151"/>
      <c r="C46" s="151"/>
      <c r="D46" s="151"/>
    </row>
    <row r="47" spans="1:4">
      <c r="A47" s="170" t="s">
        <v>190</v>
      </c>
      <c r="B47" s="151"/>
      <c r="C47" s="151"/>
      <c r="D47" s="171" t="s">
        <v>214</v>
      </c>
    </row>
    <row r="48" spans="1:4">
      <c r="A48" s="151"/>
      <c r="B48" s="151"/>
      <c r="C48" s="151"/>
      <c r="D48" s="151"/>
    </row>
    <row r="50" ht="15.75" customHeight="1"/>
  </sheetData>
  <mergeCells count="8">
    <mergeCell ref="A45:B45"/>
    <mergeCell ref="C45:D45"/>
    <mergeCell ref="A1:D1"/>
    <mergeCell ref="A2:D2"/>
    <mergeCell ref="A3:D3"/>
    <mergeCell ref="A4:A5"/>
    <mergeCell ref="B4:B5"/>
    <mergeCell ref="C4:D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W50"/>
  <sheetViews>
    <sheetView workbookViewId="0">
      <pane ySplit="5" topLeftCell="A30" activePane="bottomLeft" state="frozen"/>
      <selection activeCell="B58" sqref="B58"/>
      <selection pane="bottomLeft" activeCell="D41" sqref="D41"/>
    </sheetView>
  </sheetViews>
  <sheetFormatPr defaultRowHeight="15.75"/>
  <cols>
    <col min="1" max="1" width="9.140625" style="2"/>
    <col min="2" max="2" width="34.85546875" style="2" customWidth="1"/>
    <col min="3" max="3" width="18.42578125" style="2" customWidth="1"/>
    <col min="4" max="4" width="18" style="2" customWidth="1"/>
    <col min="5" max="23" width="9.140625" style="2"/>
  </cols>
  <sheetData>
    <row r="1" spans="1:4">
      <c r="A1" s="368" t="s">
        <v>88</v>
      </c>
      <c r="B1" s="368"/>
      <c r="C1" s="368"/>
      <c r="D1" s="368"/>
    </row>
    <row r="2" spans="1:4" ht="32.25" customHeight="1">
      <c r="A2" s="369" t="s">
        <v>284</v>
      </c>
      <c r="B2" s="369"/>
      <c r="C2" s="369"/>
      <c r="D2" s="369"/>
    </row>
    <row r="3" spans="1:4" ht="16.5" thickBot="1">
      <c r="A3" s="369"/>
      <c r="B3" s="369"/>
      <c r="C3" s="369"/>
      <c r="D3" s="369"/>
    </row>
    <row r="4" spans="1:4" ht="16.5" thickBot="1">
      <c r="A4" s="370" t="s">
        <v>0</v>
      </c>
      <c r="B4" s="372" t="s">
        <v>126</v>
      </c>
      <c r="C4" s="376" t="s">
        <v>127</v>
      </c>
      <c r="D4" s="377"/>
    </row>
    <row r="5" spans="1:4" ht="16.5" thickBot="1">
      <c r="A5" s="371"/>
      <c r="B5" s="373"/>
      <c r="C5" s="152" t="s">
        <v>122</v>
      </c>
      <c r="D5" s="153" t="s">
        <v>182</v>
      </c>
    </row>
    <row r="6" spans="1:4">
      <c r="A6" s="154">
        <v>1</v>
      </c>
      <c r="B6" s="155">
        <v>2</v>
      </c>
      <c r="C6" s="156">
        <v>3</v>
      </c>
      <c r="D6" s="157">
        <v>4</v>
      </c>
    </row>
    <row r="7" spans="1:4" ht="78.75">
      <c r="A7" s="142">
        <v>1</v>
      </c>
      <c r="B7" s="143" t="s">
        <v>218</v>
      </c>
      <c r="C7" s="158">
        <v>101.73268607613863</v>
      </c>
      <c r="D7" s="159">
        <v>76.95362032990819</v>
      </c>
    </row>
    <row r="8" spans="1:4">
      <c r="A8" s="142" t="s">
        <v>22</v>
      </c>
      <c r="B8" s="143" t="s">
        <v>128</v>
      </c>
      <c r="C8" s="158">
        <v>0</v>
      </c>
      <c r="D8" s="159">
        <v>0</v>
      </c>
    </row>
    <row r="9" spans="1:4" ht="31.5">
      <c r="A9" s="142">
        <v>2</v>
      </c>
      <c r="B9" s="143" t="s">
        <v>129</v>
      </c>
      <c r="C9" s="158">
        <v>0</v>
      </c>
      <c r="D9" s="158">
        <v>0</v>
      </c>
    </row>
    <row r="10" spans="1:4">
      <c r="A10" s="142" t="s">
        <v>38</v>
      </c>
      <c r="B10" s="143" t="s">
        <v>20</v>
      </c>
      <c r="C10" s="158">
        <v>0</v>
      </c>
      <c r="D10" s="159">
        <v>0</v>
      </c>
    </row>
    <row r="11" spans="1:4">
      <c r="A11" s="142" t="s">
        <v>39</v>
      </c>
      <c r="B11" s="143" t="s">
        <v>130</v>
      </c>
      <c r="C11" s="158">
        <v>0</v>
      </c>
      <c r="D11" s="159">
        <v>0</v>
      </c>
    </row>
    <row r="12" spans="1:4">
      <c r="A12" s="142" t="s">
        <v>40</v>
      </c>
      <c r="B12" s="143" t="s">
        <v>131</v>
      </c>
      <c r="C12" s="158">
        <v>0</v>
      </c>
      <c r="D12" s="159">
        <v>0</v>
      </c>
    </row>
    <row r="13" spans="1:4" ht="47.25">
      <c r="A13" s="142">
        <v>3</v>
      </c>
      <c r="B13" s="143" t="s">
        <v>132</v>
      </c>
      <c r="C13" s="158">
        <v>12.863059999999999</v>
      </c>
      <c r="D13" s="159">
        <v>9.7299999999999986</v>
      </c>
    </row>
    <row r="14" spans="1:4" ht="47.25">
      <c r="A14" s="142">
        <v>4</v>
      </c>
      <c r="B14" s="143" t="s">
        <v>133</v>
      </c>
      <c r="C14" s="158">
        <v>2.4799999999999995</v>
      </c>
      <c r="D14" s="159">
        <v>1.8759455370650524</v>
      </c>
    </row>
    <row r="15" spans="1:4" ht="63">
      <c r="A15" s="142">
        <v>5</v>
      </c>
      <c r="B15" s="143" t="s">
        <v>134</v>
      </c>
      <c r="C15" s="158">
        <v>117.06574607613864</v>
      </c>
      <c r="D15" s="158">
        <v>88.552001570452816</v>
      </c>
    </row>
    <row r="16" spans="1:4" ht="31.5">
      <c r="A16" s="142">
        <v>6</v>
      </c>
      <c r="B16" s="143" t="s">
        <v>47</v>
      </c>
      <c r="C16" s="158">
        <v>0</v>
      </c>
      <c r="D16" s="158">
        <v>0</v>
      </c>
    </row>
    <row r="17" spans="1:4" ht="47.25">
      <c r="A17" s="142" t="s">
        <v>110</v>
      </c>
      <c r="B17" s="143" t="s">
        <v>219</v>
      </c>
      <c r="C17" s="158">
        <v>0</v>
      </c>
      <c r="D17" s="159">
        <v>0</v>
      </c>
    </row>
    <row r="18" spans="1:4">
      <c r="A18" s="142" t="s">
        <v>111</v>
      </c>
      <c r="B18" s="143" t="s">
        <v>51</v>
      </c>
      <c r="C18" s="158">
        <v>0</v>
      </c>
      <c r="D18" s="159">
        <v>0</v>
      </c>
    </row>
    <row r="19" spans="1:4" ht="47.25">
      <c r="A19" s="142">
        <v>7</v>
      </c>
      <c r="B19" s="143" t="s">
        <v>136</v>
      </c>
      <c r="C19" s="158">
        <v>0</v>
      </c>
      <c r="D19" s="159">
        <v>0</v>
      </c>
    </row>
    <row r="20" spans="1:4" ht="67.5" customHeight="1">
      <c r="A20" s="144">
        <v>8</v>
      </c>
      <c r="B20" s="145" t="s">
        <v>46</v>
      </c>
      <c r="C20" s="160">
        <v>0</v>
      </c>
      <c r="D20" s="161">
        <v>0</v>
      </c>
    </row>
    <row r="21" spans="1:4" ht="78.75">
      <c r="A21" s="144">
        <v>9</v>
      </c>
      <c r="B21" s="145" t="s">
        <v>137</v>
      </c>
      <c r="C21" s="160">
        <v>117.06574607613864</v>
      </c>
      <c r="D21" s="160">
        <v>88.56</v>
      </c>
    </row>
    <row r="22" spans="1:4" ht="47.25">
      <c r="A22" s="144">
        <v>10</v>
      </c>
      <c r="B22" s="146" t="s">
        <v>196</v>
      </c>
      <c r="C22" s="160">
        <v>-0.81608231361814632</v>
      </c>
      <c r="D22" s="161">
        <v>-0.61730886052809852</v>
      </c>
    </row>
    <row r="23" spans="1:4" ht="47.25">
      <c r="A23" s="144">
        <v>11</v>
      </c>
      <c r="B23" s="145" t="s">
        <v>203</v>
      </c>
      <c r="C23" s="160">
        <v>116.2496637625205</v>
      </c>
      <c r="D23" s="161" t="s">
        <v>150</v>
      </c>
    </row>
    <row r="24" spans="1:4" ht="31.5">
      <c r="A24" s="144">
        <v>12</v>
      </c>
      <c r="B24" s="145" t="s">
        <v>138</v>
      </c>
      <c r="C24" s="160" t="s">
        <v>150</v>
      </c>
      <c r="D24" s="161">
        <v>87.94</v>
      </c>
    </row>
    <row r="25" spans="1:4" ht="31.5">
      <c r="A25" s="144">
        <v>13</v>
      </c>
      <c r="B25" s="145" t="s">
        <v>139</v>
      </c>
      <c r="C25" s="160" t="s">
        <v>150</v>
      </c>
      <c r="D25" s="161">
        <v>105.52</v>
      </c>
    </row>
    <row r="26" spans="1:4" ht="39.75" customHeight="1">
      <c r="A26" s="144" t="s">
        <v>80</v>
      </c>
      <c r="B26" s="145" t="s">
        <v>140</v>
      </c>
      <c r="C26" s="160" t="s">
        <v>150</v>
      </c>
      <c r="D26" s="161">
        <v>0</v>
      </c>
    </row>
    <row r="27" spans="1:4" ht="31.5">
      <c r="A27" s="144" t="s">
        <v>81</v>
      </c>
      <c r="B27" s="145" t="s">
        <v>141</v>
      </c>
      <c r="C27" s="160" t="s">
        <v>150</v>
      </c>
      <c r="D27" s="161">
        <v>105.52</v>
      </c>
    </row>
    <row r="28" spans="1:4" ht="47.25">
      <c r="A28" s="144">
        <v>14</v>
      </c>
      <c r="B28" s="145" t="s">
        <v>142</v>
      </c>
      <c r="C28" s="160">
        <v>66.099999999999994</v>
      </c>
      <c r="D28" s="161" t="s">
        <v>150</v>
      </c>
    </row>
    <row r="29" spans="1:4" ht="31.5">
      <c r="A29" s="144">
        <v>15</v>
      </c>
      <c r="B29" s="145" t="s">
        <v>217</v>
      </c>
      <c r="C29" s="162">
        <v>1.3220000000000001</v>
      </c>
      <c r="D29" s="161" t="s">
        <v>150</v>
      </c>
    </row>
    <row r="30" spans="1:4" ht="31.5">
      <c r="A30" s="144">
        <v>16</v>
      </c>
      <c r="B30" s="145" t="s">
        <v>143</v>
      </c>
      <c r="C30" s="163">
        <v>53</v>
      </c>
      <c r="D30" s="161" t="s">
        <v>150</v>
      </c>
    </row>
    <row r="31" spans="1:4" ht="47.25">
      <c r="A31" s="144">
        <v>17</v>
      </c>
      <c r="B31" s="145" t="s">
        <v>144</v>
      </c>
      <c r="C31" s="160">
        <v>0</v>
      </c>
      <c r="D31" s="161" t="s">
        <v>150</v>
      </c>
    </row>
    <row r="32" spans="1:4" ht="48.75" customHeight="1">
      <c r="A32" s="144" t="s">
        <v>206</v>
      </c>
      <c r="B32" s="145" t="s">
        <v>145</v>
      </c>
      <c r="C32" s="160">
        <v>0</v>
      </c>
      <c r="D32" s="161" t="s">
        <v>150</v>
      </c>
    </row>
    <row r="33" spans="1:4" ht="31.5">
      <c r="A33" s="144" t="s">
        <v>207</v>
      </c>
      <c r="B33" s="145" t="s">
        <v>146</v>
      </c>
      <c r="C33" s="160">
        <v>0</v>
      </c>
      <c r="D33" s="161" t="s">
        <v>150</v>
      </c>
    </row>
    <row r="34" spans="1:4" ht="63">
      <c r="A34" s="144">
        <v>18</v>
      </c>
      <c r="B34" s="145" t="s">
        <v>147</v>
      </c>
      <c r="C34" s="160">
        <v>0</v>
      </c>
      <c r="D34" s="161" t="s">
        <v>150</v>
      </c>
    </row>
    <row r="35" spans="1:4">
      <c r="A35" s="144" t="s">
        <v>208</v>
      </c>
      <c r="B35" s="145" t="s">
        <v>145</v>
      </c>
      <c r="C35" s="160">
        <v>0</v>
      </c>
      <c r="D35" s="161" t="s">
        <v>150</v>
      </c>
    </row>
    <row r="36" spans="1:4" ht="31.5">
      <c r="A36" s="144" t="s">
        <v>209</v>
      </c>
      <c r="B36" s="145" t="s">
        <v>146</v>
      </c>
      <c r="C36" s="160">
        <v>0</v>
      </c>
      <c r="D36" s="161" t="s">
        <v>150</v>
      </c>
    </row>
    <row r="37" spans="1:4" ht="31.5">
      <c r="A37" s="144">
        <v>19</v>
      </c>
      <c r="B37" s="145" t="s">
        <v>148</v>
      </c>
      <c r="C37" s="160">
        <v>0</v>
      </c>
      <c r="D37" s="161" t="s">
        <v>150</v>
      </c>
    </row>
    <row r="38" spans="1:4" ht="31.5">
      <c r="A38" s="144">
        <v>20</v>
      </c>
      <c r="B38" s="145" t="s">
        <v>210</v>
      </c>
      <c r="C38" s="162">
        <v>1.3220000000000001</v>
      </c>
      <c r="D38" s="161" t="s">
        <v>150</v>
      </c>
    </row>
    <row r="39" spans="1:4" ht="31.5">
      <c r="A39" s="144">
        <v>21</v>
      </c>
      <c r="B39" s="145" t="s">
        <v>211</v>
      </c>
      <c r="C39" s="160">
        <v>9.7299999999999986</v>
      </c>
      <c r="D39" s="161" t="s">
        <v>150</v>
      </c>
    </row>
    <row r="40" spans="1:4" ht="63">
      <c r="A40" s="144">
        <v>22</v>
      </c>
      <c r="B40" s="147" t="s">
        <v>149</v>
      </c>
      <c r="C40" s="160">
        <v>0</v>
      </c>
      <c r="D40" s="161" t="s">
        <v>150</v>
      </c>
    </row>
    <row r="41" spans="1:4" ht="48" thickBot="1">
      <c r="A41" s="148">
        <v>23</v>
      </c>
      <c r="B41" s="149" t="s">
        <v>212</v>
      </c>
      <c r="C41" s="164" t="s">
        <v>150</v>
      </c>
      <c r="D41" s="165">
        <v>4.9999999999999996E-2</v>
      </c>
    </row>
    <row r="42" spans="1:4">
      <c r="A42" s="166"/>
      <c r="B42" s="167"/>
      <c r="C42" s="168"/>
      <c r="D42" s="169"/>
    </row>
    <row r="43" spans="1:4">
      <c r="A43" s="166"/>
      <c r="B43" s="167"/>
      <c r="C43" s="168"/>
      <c r="D43" s="169"/>
    </row>
    <row r="44" spans="1:4">
      <c r="A44" s="151"/>
      <c r="B44" s="151"/>
      <c r="C44" s="151"/>
      <c r="D44" s="151"/>
    </row>
    <row r="45" spans="1:4">
      <c r="A45" s="366" t="s">
        <v>163</v>
      </c>
      <c r="B45" s="366"/>
      <c r="C45" s="367" t="s">
        <v>69</v>
      </c>
      <c r="D45" s="367"/>
    </row>
    <row r="46" spans="1:4">
      <c r="A46" s="151"/>
      <c r="B46" s="151"/>
      <c r="C46" s="151"/>
      <c r="D46" s="151"/>
    </row>
    <row r="47" spans="1:4">
      <c r="A47" s="170" t="s">
        <v>190</v>
      </c>
      <c r="B47" s="151"/>
      <c r="C47" s="151"/>
      <c r="D47" s="171" t="s">
        <v>214</v>
      </c>
    </row>
    <row r="48" spans="1:4">
      <c r="A48" s="151"/>
      <c r="B48" s="151"/>
      <c r="C48" s="151"/>
      <c r="D48" s="151"/>
    </row>
    <row r="50" ht="15.75" customHeight="1"/>
  </sheetData>
  <mergeCells count="8">
    <mergeCell ref="A45:B45"/>
    <mergeCell ref="C45:D45"/>
    <mergeCell ref="A1:D1"/>
    <mergeCell ref="A2:D2"/>
    <mergeCell ref="A3:D3"/>
    <mergeCell ref="A4:A5"/>
    <mergeCell ref="B4:B5"/>
    <mergeCell ref="C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60"/>
  <sheetViews>
    <sheetView topLeftCell="C28" zoomScale="90" zoomScaleNormal="90" workbookViewId="0">
      <selection activeCell="AA53" sqref="AA53"/>
    </sheetView>
  </sheetViews>
  <sheetFormatPr defaultRowHeight="15" outlineLevelRow="1"/>
  <cols>
    <col min="2" max="2" width="45.28515625" customWidth="1"/>
    <col min="3" max="3" width="10.140625" customWidth="1"/>
    <col min="5" max="5" width="12.42578125" bestFit="1" customWidth="1"/>
    <col min="6" max="6" width="11.7109375" bestFit="1" customWidth="1"/>
    <col min="7" max="7" width="11.5703125" bestFit="1" customWidth="1"/>
    <col min="8" max="8" width="8.85546875" bestFit="1" customWidth="1"/>
    <col min="9" max="11" width="11.5703125" bestFit="1" customWidth="1"/>
    <col min="12" max="13" width="8.85546875" bestFit="1" customWidth="1"/>
    <col min="14" max="14" width="8.7109375" bestFit="1" customWidth="1"/>
    <col min="15" max="15" width="8" bestFit="1" customWidth="1"/>
    <col min="16" max="16" width="8.85546875" bestFit="1" customWidth="1"/>
    <col min="17" max="17" width="10.42578125" bestFit="1" customWidth="1"/>
    <col min="18" max="18" width="10.85546875" bestFit="1" customWidth="1"/>
    <col min="19" max="19" width="10.42578125" bestFit="1" customWidth="1"/>
    <col min="20" max="21" width="8.85546875" bestFit="1" customWidth="1"/>
    <col min="22" max="22" width="8.7109375" bestFit="1" customWidth="1"/>
    <col min="23" max="23" width="8" bestFit="1" customWidth="1"/>
    <col min="24" max="24" width="8.85546875" bestFit="1" customWidth="1"/>
    <col min="25" max="25" width="10.42578125" bestFit="1" customWidth="1"/>
    <col min="26" max="26" width="10.85546875" bestFit="1" customWidth="1"/>
    <col min="27" max="27" width="12.140625" customWidth="1"/>
  </cols>
  <sheetData>
    <row r="1" spans="1:27" ht="15.75">
      <c r="A1" s="320" t="s">
        <v>88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</row>
    <row r="2" spans="1:27" ht="15.75">
      <c r="A2" s="320" t="s">
        <v>241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</row>
    <row r="3" spans="1:27" ht="15.75">
      <c r="A3" s="320"/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</row>
    <row r="4" spans="1:27" ht="16.5" thickBot="1">
      <c r="A4" s="175"/>
      <c r="B4" s="175"/>
      <c r="C4" s="175"/>
      <c r="D4" s="175"/>
      <c r="E4" s="175"/>
      <c r="F4" s="175"/>
      <c r="G4" s="176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336" t="s">
        <v>152</v>
      </c>
      <c r="Y4" s="336"/>
      <c r="Z4" s="336"/>
      <c r="AA4" s="336"/>
    </row>
    <row r="5" spans="1:27" ht="16.5" thickBot="1">
      <c r="A5" s="337" t="s">
        <v>0</v>
      </c>
      <c r="B5" s="337" t="s">
        <v>1</v>
      </c>
      <c r="C5" s="340" t="s">
        <v>2</v>
      </c>
      <c r="D5" s="337" t="s">
        <v>3</v>
      </c>
      <c r="E5" s="343"/>
      <c r="F5" s="343"/>
      <c r="G5" s="344"/>
      <c r="H5" s="343" t="s">
        <v>4</v>
      </c>
      <c r="I5" s="343"/>
      <c r="J5" s="343"/>
      <c r="K5" s="344"/>
      <c r="L5" s="337" t="s">
        <v>5</v>
      </c>
      <c r="M5" s="343"/>
      <c r="N5" s="343"/>
      <c r="O5" s="344"/>
      <c r="P5" s="337" t="s">
        <v>153</v>
      </c>
      <c r="Q5" s="343"/>
      <c r="R5" s="343"/>
      <c r="S5" s="344"/>
      <c r="T5" s="343" t="s">
        <v>6</v>
      </c>
      <c r="U5" s="343"/>
      <c r="V5" s="343"/>
      <c r="W5" s="343"/>
      <c r="X5" s="343"/>
      <c r="Y5" s="343"/>
      <c r="Z5" s="343"/>
      <c r="AA5" s="344"/>
    </row>
    <row r="6" spans="1:27" ht="33" customHeight="1" thickBot="1">
      <c r="A6" s="338"/>
      <c r="B6" s="338"/>
      <c r="C6" s="341"/>
      <c r="D6" s="339"/>
      <c r="E6" s="345"/>
      <c r="F6" s="345"/>
      <c r="G6" s="346"/>
      <c r="H6" s="345"/>
      <c r="I6" s="345"/>
      <c r="J6" s="345"/>
      <c r="K6" s="346"/>
      <c r="L6" s="339"/>
      <c r="M6" s="345"/>
      <c r="N6" s="345"/>
      <c r="O6" s="346"/>
      <c r="P6" s="339"/>
      <c r="Q6" s="345"/>
      <c r="R6" s="345"/>
      <c r="S6" s="346"/>
      <c r="T6" s="347" t="s">
        <v>7</v>
      </c>
      <c r="U6" s="347"/>
      <c r="V6" s="347"/>
      <c r="W6" s="347"/>
      <c r="X6" s="348" t="s">
        <v>8</v>
      </c>
      <c r="Y6" s="347"/>
      <c r="Z6" s="347"/>
      <c r="AA6" s="349"/>
    </row>
    <row r="7" spans="1:27" ht="79.5" thickBot="1">
      <c r="A7" s="339"/>
      <c r="B7" s="339"/>
      <c r="C7" s="342"/>
      <c r="D7" s="177" t="s">
        <v>154</v>
      </c>
      <c r="E7" s="178" t="s">
        <v>155</v>
      </c>
      <c r="F7" s="178" t="s">
        <v>156</v>
      </c>
      <c r="G7" s="179" t="s">
        <v>157</v>
      </c>
      <c r="H7" s="180" t="s">
        <v>154</v>
      </c>
      <c r="I7" s="178" t="s">
        <v>155</v>
      </c>
      <c r="J7" s="178" t="s">
        <v>156</v>
      </c>
      <c r="K7" s="179" t="s">
        <v>157</v>
      </c>
      <c r="L7" s="177" t="s">
        <v>154</v>
      </c>
      <c r="M7" s="178" t="s">
        <v>155</v>
      </c>
      <c r="N7" s="178" t="s">
        <v>156</v>
      </c>
      <c r="O7" s="179" t="s">
        <v>157</v>
      </c>
      <c r="P7" s="177" t="s">
        <v>154</v>
      </c>
      <c r="Q7" s="178" t="s">
        <v>155</v>
      </c>
      <c r="R7" s="178" t="s">
        <v>156</v>
      </c>
      <c r="S7" s="179" t="s">
        <v>157</v>
      </c>
      <c r="T7" s="181" t="s">
        <v>154</v>
      </c>
      <c r="U7" s="182" t="s">
        <v>155</v>
      </c>
      <c r="V7" s="182" t="s">
        <v>156</v>
      </c>
      <c r="W7" s="183" t="s">
        <v>157</v>
      </c>
      <c r="X7" s="180" t="s">
        <v>154</v>
      </c>
      <c r="Y7" s="178" t="s">
        <v>155</v>
      </c>
      <c r="Z7" s="178" t="s">
        <v>156</v>
      </c>
      <c r="AA7" s="179" t="s">
        <v>157</v>
      </c>
    </row>
    <row r="8" spans="1:27" ht="16.5" thickBot="1">
      <c r="A8" s="184">
        <v>1</v>
      </c>
      <c r="B8" s="184">
        <v>2</v>
      </c>
      <c r="C8" s="185">
        <v>3</v>
      </c>
      <c r="D8" s="186">
        <v>4</v>
      </c>
      <c r="E8" s="187">
        <v>5</v>
      </c>
      <c r="F8" s="187">
        <v>6</v>
      </c>
      <c r="G8" s="188">
        <v>7</v>
      </c>
      <c r="H8" s="189">
        <v>8</v>
      </c>
      <c r="I8" s="187">
        <v>9</v>
      </c>
      <c r="J8" s="187">
        <v>10</v>
      </c>
      <c r="K8" s="188">
        <v>11</v>
      </c>
      <c r="L8" s="186">
        <v>12</v>
      </c>
      <c r="M8" s="187">
        <v>13</v>
      </c>
      <c r="N8" s="187">
        <v>14</v>
      </c>
      <c r="O8" s="188">
        <v>15</v>
      </c>
      <c r="P8" s="186">
        <v>16</v>
      </c>
      <c r="Q8" s="187">
        <v>17</v>
      </c>
      <c r="R8" s="187">
        <v>18</v>
      </c>
      <c r="S8" s="188">
        <v>19</v>
      </c>
      <c r="T8" s="186">
        <v>20</v>
      </c>
      <c r="U8" s="187">
        <v>21</v>
      </c>
      <c r="V8" s="187">
        <v>22</v>
      </c>
      <c r="W8" s="188">
        <v>23</v>
      </c>
      <c r="X8" s="189">
        <v>24</v>
      </c>
      <c r="Y8" s="187">
        <v>25</v>
      </c>
      <c r="Z8" s="187">
        <v>26</v>
      </c>
      <c r="AA8" s="188">
        <v>27</v>
      </c>
    </row>
    <row r="9" spans="1:27" ht="15.75">
      <c r="A9" s="96">
        <v>1</v>
      </c>
      <c r="B9" s="97" t="s">
        <v>9</v>
      </c>
      <c r="C9" s="98" t="s">
        <v>65</v>
      </c>
      <c r="D9" s="190" t="s">
        <v>193</v>
      </c>
      <c r="E9" s="191">
        <v>534.92999999999995</v>
      </c>
      <c r="F9" s="191">
        <v>515.63</v>
      </c>
      <c r="G9" s="192">
        <v>586.57999999999993</v>
      </c>
      <c r="H9" s="193" t="s">
        <v>193</v>
      </c>
      <c r="I9" s="194">
        <v>493.19999999999993</v>
      </c>
      <c r="J9" s="191">
        <v>499.21</v>
      </c>
      <c r="K9" s="195">
        <v>553.29999999999995</v>
      </c>
      <c r="L9" s="196" t="s">
        <v>193</v>
      </c>
      <c r="M9" s="197" t="s">
        <v>193</v>
      </c>
      <c r="N9" s="191" t="s">
        <v>193</v>
      </c>
      <c r="O9" s="191" t="s">
        <v>193</v>
      </c>
      <c r="P9" s="196" t="s">
        <v>193</v>
      </c>
      <c r="Q9" s="197">
        <v>41.73</v>
      </c>
      <c r="R9" s="191">
        <v>16.419999999999998</v>
      </c>
      <c r="S9" s="195">
        <v>33.28</v>
      </c>
      <c r="T9" s="196" t="s">
        <v>193</v>
      </c>
      <c r="U9" s="197" t="s">
        <v>193</v>
      </c>
      <c r="V9" s="191" t="s">
        <v>193</v>
      </c>
      <c r="W9" s="195"/>
      <c r="X9" s="198" t="s">
        <v>193</v>
      </c>
      <c r="Y9" s="197">
        <v>41.73</v>
      </c>
      <c r="Z9" s="191">
        <v>16.419999999999998</v>
      </c>
      <c r="AA9" s="191">
        <v>33.28</v>
      </c>
    </row>
    <row r="10" spans="1:27" ht="15.75">
      <c r="A10" s="99" t="s">
        <v>22</v>
      </c>
      <c r="B10" s="100" t="s">
        <v>10</v>
      </c>
      <c r="C10" s="101" t="s">
        <v>65</v>
      </c>
      <c r="D10" s="199" t="s">
        <v>193</v>
      </c>
      <c r="E10" s="200">
        <v>489.7299999999999</v>
      </c>
      <c r="F10" s="200">
        <v>441.2</v>
      </c>
      <c r="G10" s="201">
        <v>501.60999999999996</v>
      </c>
      <c r="H10" s="202" t="s">
        <v>193</v>
      </c>
      <c r="I10" s="203">
        <v>451.52999999999992</v>
      </c>
      <c r="J10" s="200">
        <v>427.15</v>
      </c>
      <c r="K10" s="204">
        <v>473.15</v>
      </c>
      <c r="L10" s="205" t="s">
        <v>193</v>
      </c>
      <c r="M10" s="206" t="s">
        <v>193</v>
      </c>
      <c r="N10" s="200" t="s">
        <v>193</v>
      </c>
      <c r="O10" s="200" t="s">
        <v>193</v>
      </c>
      <c r="P10" s="205" t="s">
        <v>193</v>
      </c>
      <c r="Q10" s="206">
        <v>38.199999999999996</v>
      </c>
      <c r="R10" s="200">
        <v>14.049999999999999</v>
      </c>
      <c r="S10" s="201">
        <v>28.459999999999997</v>
      </c>
      <c r="T10" s="205" t="s">
        <v>193</v>
      </c>
      <c r="U10" s="206" t="s">
        <v>193</v>
      </c>
      <c r="V10" s="200" t="s">
        <v>193</v>
      </c>
      <c r="W10" s="201"/>
      <c r="X10" s="207" t="s">
        <v>193</v>
      </c>
      <c r="Y10" s="206">
        <v>38.199999999999996</v>
      </c>
      <c r="Z10" s="200">
        <v>14.049999999999999</v>
      </c>
      <c r="AA10" s="200">
        <v>28.459999999999997</v>
      </c>
    </row>
    <row r="11" spans="1:27" ht="15.75">
      <c r="A11" s="102" t="s">
        <v>23</v>
      </c>
      <c r="B11" s="103" t="s">
        <v>11</v>
      </c>
      <c r="C11" s="104" t="s">
        <v>65</v>
      </c>
      <c r="D11" s="208" t="s">
        <v>193</v>
      </c>
      <c r="E11" s="209">
        <v>447.9</v>
      </c>
      <c r="F11" s="209">
        <v>395.4</v>
      </c>
      <c r="G11" s="210">
        <v>469.38</v>
      </c>
      <c r="H11" s="211" t="s">
        <v>193</v>
      </c>
      <c r="I11" s="212">
        <v>412.96</v>
      </c>
      <c r="J11" s="209">
        <v>382.81</v>
      </c>
      <c r="K11" s="213">
        <v>442.75</v>
      </c>
      <c r="L11" s="214" t="s">
        <v>193</v>
      </c>
      <c r="M11" s="215" t="s">
        <v>193</v>
      </c>
      <c r="N11" s="209" t="s">
        <v>193</v>
      </c>
      <c r="O11" s="209" t="s">
        <v>193</v>
      </c>
      <c r="P11" s="214" t="s">
        <v>193</v>
      </c>
      <c r="Q11" s="215">
        <v>34.94</v>
      </c>
      <c r="R11" s="209">
        <v>12.59</v>
      </c>
      <c r="S11" s="210">
        <v>26.63</v>
      </c>
      <c r="T11" s="214" t="s">
        <v>193</v>
      </c>
      <c r="U11" s="215" t="s">
        <v>193</v>
      </c>
      <c r="V11" s="209" t="s">
        <v>193</v>
      </c>
      <c r="W11" s="210"/>
      <c r="X11" s="216" t="s">
        <v>193</v>
      </c>
      <c r="Y11" s="215">
        <v>34.94</v>
      </c>
      <c r="Z11" s="209">
        <v>12.59</v>
      </c>
      <c r="AA11" s="209">
        <v>26.63</v>
      </c>
    </row>
    <row r="12" spans="1:27" ht="15.75">
      <c r="A12" s="102" t="s">
        <v>24</v>
      </c>
      <c r="B12" s="103" t="s">
        <v>194</v>
      </c>
      <c r="C12" s="104" t="s">
        <v>65</v>
      </c>
      <c r="D12" s="208" t="s">
        <v>193</v>
      </c>
      <c r="E12" s="209">
        <v>41.379999999999995</v>
      </c>
      <c r="F12" s="209">
        <v>35.71</v>
      </c>
      <c r="G12" s="210">
        <v>18.18</v>
      </c>
      <c r="H12" s="211" t="s">
        <v>193</v>
      </c>
      <c r="I12" s="212">
        <v>38.15</v>
      </c>
      <c r="J12" s="209">
        <v>34.57</v>
      </c>
      <c r="K12" s="213">
        <v>17.149999999999999</v>
      </c>
      <c r="L12" s="214" t="s">
        <v>193</v>
      </c>
      <c r="M12" s="215" t="s">
        <v>193</v>
      </c>
      <c r="N12" s="209" t="s">
        <v>193</v>
      </c>
      <c r="O12" s="209" t="s">
        <v>193</v>
      </c>
      <c r="P12" s="214" t="s">
        <v>193</v>
      </c>
      <c r="Q12" s="215">
        <v>3.23</v>
      </c>
      <c r="R12" s="209">
        <v>1.1400000000000001</v>
      </c>
      <c r="S12" s="210">
        <v>1.03</v>
      </c>
      <c r="T12" s="214" t="s">
        <v>193</v>
      </c>
      <c r="U12" s="215" t="s">
        <v>193</v>
      </c>
      <c r="V12" s="209" t="s">
        <v>193</v>
      </c>
      <c r="W12" s="210"/>
      <c r="X12" s="216" t="s">
        <v>193</v>
      </c>
      <c r="Y12" s="215">
        <v>3.23</v>
      </c>
      <c r="Z12" s="209">
        <v>1.1400000000000001</v>
      </c>
      <c r="AA12" s="209">
        <v>1.03</v>
      </c>
    </row>
    <row r="13" spans="1:27" ht="15.75">
      <c r="A13" s="102" t="s">
        <v>25</v>
      </c>
      <c r="B13" s="103" t="s">
        <v>158</v>
      </c>
      <c r="C13" s="104" t="s">
        <v>65</v>
      </c>
      <c r="D13" s="208" t="s">
        <v>193</v>
      </c>
      <c r="E13" s="209">
        <v>0</v>
      </c>
      <c r="F13" s="209">
        <v>0</v>
      </c>
      <c r="G13" s="210">
        <v>0</v>
      </c>
      <c r="H13" s="211" t="s">
        <v>193</v>
      </c>
      <c r="I13" s="212">
        <v>0</v>
      </c>
      <c r="J13" s="209">
        <v>0</v>
      </c>
      <c r="K13" s="213">
        <v>0</v>
      </c>
      <c r="L13" s="214" t="s">
        <v>193</v>
      </c>
      <c r="M13" s="215" t="s">
        <v>193</v>
      </c>
      <c r="N13" s="209" t="s">
        <v>193</v>
      </c>
      <c r="O13" s="209" t="s">
        <v>193</v>
      </c>
      <c r="P13" s="214" t="s">
        <v>193</v>
      </c>
      <c r="Q13" s="215">
        <v>0</v>
      </c>
      <c r="R13" s="209">
        <v>0</v>
      </c>
      <c r="S13" s="210">
        <v>0</v>
      </c>
      <c r="T13" s="214" t="s">
        <v>193</v>
      </c>
      <c r="U13" s="215" t="s">
        <v>193</v>
      </c>
      <c r="V13" s="209" t="s">
        <v>193</v>
      </c>
      <c r="W13" s="210"/>
      <c r="X13" s="216" t="s">
        <v>193</v>
      </c>
      <c r="Y13" s="215">
        <v>0</v>
      </c>
      <c r="Z13" s="209">
        <v>0</v>
      </c>
      <c r="AA13" s="209">
        <v>0</v>
      </c>
    </row>
    <row r="14" spans="1:27" ht="31.5">
      <c r="A14" s="102" t="s">
        <v>26</v>
      </c>
      <c r="B14" s="103" t="s">
        <v>12</v>
      </c>
      <c r="C14" s="104" t="s">
        <v>65</v>
      </c>
      <c r="D14" s="208" t="s">
        <v>193</v>
      </c>
      <c r="E14" s="209">
        <v>0.29000000000000004</v>
      </c>
      <c r="F14" s="209">
        <v>1.17</v>
      </c>
      <c r="G14" s="210">
        <v>1.4400000000000002</v>
      </c>
      <c r="H14" s="211" t="s">
        <v>193</v>
      </c>
      <c r="I14" s="212">
        <v>0.27</v>
      </c>
      <c r="J14" s="209">
        <v>1.1299999999999999</v>
      </c>
      <c r="K14" s="213">
        <v>1.36</v>
      </c>
      <c r="L14" s="214" t="s">
        <v>193</v>
      </c>
      <c r="M14" s="215" t="s">
        <v>193</v>
      </c>
      <c r="N14" s="209" t="s">
        <v>193</v>
      </c>
      <c r="O14" s="209" t="s">
        <v>193</v>
      </c>
      <c r="P14" s="214" t="s">
        <v>193</v>
      </c>
      <c r="Q14" s="215">
        <v>0.02</v>
      </c>
      <c r="R14" s="209">
        <v>0.04</v>
      </c>
      <c r="S14" s="210">
        <v>0.08</v>
      </c>
      <c r="T14" s="214" t="s">
        <v>193</v>
      </c>
      <c r="U14" s="215" t="s">
        <v>193</v>
      </c>
      <c r="V14" s="209" t="s">
        <v>193</v>
      </c>
      <c r="W14" s="210"/>
      <c r="X14" s="216" t="s">
        <v>193</v>
      </c>
      <c r="Y14" s="215">
        <v>0.02</v>
      </c>
      <c r="Z14" s="209">
        <v>0.04</v>
      </c>
      <c r="AA14" s="209">
        <v>0.08</v>
      </c>
    </row>
    <row r="15" spans="1:27" ht="31.5">
      <c r="A15" s="105" t="s">
        <v>27</v>
      </c>
      <c r="B15" s="103" t="s">
        <v>13</v>
      </c>
      <c r="C15" s="104" t="s">
        <v>65</v>
      </c>
      <c r="D15" s="208" t="s">
        <v>193</v>
      </c>
      <c r="E15" s="209">
        <v>0.16</v>
      </c>
      <c r="F15" s="209">
        <v>8.92</v>
      </c>
      <c r="G15" s="210">
        <v>12.610000000000001</v>
      </c>
      <c r="H15" s="211" t="s">
        <v>193</v>
      </c>
      <c r="I15" s="212">
        <v>0.15</v>
      </c>
      <c r="J15" s="209">
        <v>8.64</v>
      </c>
      <c r="K15" s="213">
        <v>11.89</v>
      </c>
      <c r="L15" s="214" t="s">
        <v>193</v>
      </c>
      <c r="M15" s="215" t="s">
        <v>193</v>
      </c>
      <c r="N15" s="209" t="s">
        <v>193</v>
      </c>
      <c r="O15" s="209" t="s">
        <v>193</v>
      </c>
      <c r="P15" s="214" t="s">
        <v>193</v>
      </c>
      <c r="Q15" s="215">
        <v>0.01</v>
      </c>
      <c r="R15" s="209">
        <v>0.28000000000000003</v>
      </c>
      <c r="S15" s="210">
        <v>0.72</v>
      </c>
      <c r="T15" s="214" t="s">
        <v>193</v>
      </c>
      <c r="U15" s="215" t="s">
        <v>193</v>
      </c>
      <c r="V15" s="209" t="s">
        <v>193</v>
      </c>
      <c r="W15" s="210"/>
      <c r="X15" s="216" t="s">
        <v>193</v>
      </c>
      <c r="Y15" s="215">
        <v>0.01</v>
      </c>
      <c r="Z15" s="209">
        <v>0.28000000000000003</v>
      </c>
      <c r="AA15" s="209">
        <v>0.72</v>
      </c>
    </row>
    <row r="16" spans="1:27" ht="15.75">
      <c r="A16" s="99" t="s">
        <v>28</v>
      </c>
      <c r="B16" s="100" t="s">
        <v>14</v>
      </c>
      <c r="C16" s="101" t="s">
        <v>65</v>
      </c>
      <c r="D16" s="199" t="s">
        <v>193</v>
      </c>
      <c r="E16" s="200">
        <v>0</v>
      </c>
      <c r="F16" s="200">
        <v>0</v>
      </c>
      <c r="G16" s="201">
        <v>0</v>
      </c>
      <c r="H16" s="202" t="s">
        <v>193</v>
      </c>
      <c r="I16" s="203">
        <v>0</v>
      </c>
      <c r="J16" s="200">
        <v>0</v>
      </c>
      <c r="K16" s="204">
        <v>0</v>
      </c>
      <c r="L16" s="205" t="s">
        <v>193</v>
      </c>
      <c r="M16" s="206" t="s">
        <v>193</v>
      </c>
      <c r="N16" s="200" t="s">
        <v>193</v>
      </c>
      <c r="O16" s="200" t="s">
        <v>193</v>
      </c>
      <c r="P16" s="205" t="s">
        <v>193</v>
      </c>
      <c r="Q16" s="206">
        <v>0</v>
      </c>
      <c r="R16" s="200">
        <v>0</v>
      </c>
      <c r="S16" s="201">
        <v>0</v>
      </c>
      <c r="T16" s="205" t="s">
        <v>193</v>
      </c>
      <c r="U16" s="206" t="s">
        <v>193</v>
      </c>
      <c r="V16" s="200" t="s">
        <v>193</v>
      </c>
      <c r="W16" s="201"/>
      <c r="X16" s="207" t="s">
        <v>193</v>
      </c>
      <c r="Y16" s="206">
        <v>0</v>
      </c>
      <c r="Z16" s="200">
        <v>0</v>
      </c>
      <c r="AA16" s="200">
        <v>0</v>
      </c>
    </row>
    <row r="17" spans="1:27" ht="15.75">
      <c r="A17" s="99" t="s">
        <v>29</v>
      </c>
      <c r="B17" s="100" t="s">
        <v>15</v>
      </c>
      <c r="C17" s="101" t="s">
        <v>65</v>
      </c>
      <c r="D17" s="199" t="s">
        <v>193</v>
      </c>
      <c r="E17" s="200">
        <v>4.21</v>
      </c>
      <c r="F17" s="200">
        <v>25.979999999999997</v>
      </c>
      <c r="G17" s="201">
        <v>28.25</v>
      </c>
      <c r="H17" s="202" t="s">
        <v>193</v>
      </c>
      <c r="I17" s="203">
        <v>3.88</v>
      </c>
      <c r="J17" s="200">
        <v>25.16</v>
      </c>
      <c r="K17" s="204">
        <v>26.65</v>
      </c>
      <c r="L17" s="205" t="s">
        <v>193</v>
      </c>
      <c r="M17" s="206" t="s">
        <v>193</v>
      </c>
      <c r="N17" s="200" t="s">
        <v>193</v>
      </c>
      <c r="O17" s="200" t="s">
        <v>193</v>
      </c>
      <c r="P17" s="205" t="s">
        <v>193</v>
      </c>
      <c r="Q17" s="206">
        <v>0.33</v>
      </c>
      <c r="R17" s="200">
        <v>0.82</v>
      </c>
      <c r="S17" s="201">
        <v>1.5999999999999999</v>
      </c>
      <c r="T17" s="205" t="s">
        <v>193</v>
      </c>
      <c r="U17" s="206" t="s">
        <v>193</v>
      </c>
      <c r="V17" s="200" t="s">
        <v>193</v>
      </c>
      <c r="W17" s="201"/>
      <c r="X17" s="207" t="s">
        <v>193</v>
      </c>
      <c r="Y17" s="206">
        <v>0.33</v>
      </c>
      <c r="Z17" s="200">
        <v>0.82</v>
      </c>
      <c r="AA17" s="200">
        <v>1.5999999999999999</v>
      </c>
    </row>
    <row r="18" spans="1:27" ht="31.5">
      <c r="A18" s="102" t="s">
        <v>30</v>
      </c>
      <c r="B18" s="106" t="s">
        <v>195</v>
      </c>
      <c r="C18" s="104" t="s">
        <v>65</v>
      </c>
      <c r="D18" s="208" t="s">
        <v>193</v>
      </c>
      <c r="E18" s="209">
        <v>0</v>
      </c>
      <c r="F18" s="209">
        <v>0</v>
      </c>
      <c r="G18" s="210">
        <v>0</v>
      </c>
      <c r="H18" s="211" t="s">
        <v>193</v>
      </c>
      <c r="I18" s="212">
        <v>0</v>
      </c>
      <c r="J18" s="209">
        <v>0</v>
      </c>
      <c r="K18" s="213">
        <v>0</v>
      </c>
      <c r="L18" s="214" t="s">
        <v>193</v>
      </c>
      <c r="M18" s="215" t="s">
        <v>193</v>
      </c>
      <c r="N18" s="209" t="s">
        <v>193</v>
      </c>
      <c r="O18" s="209" t="s">
        <v>193</v>
      </c>
      <c r="P18" s="214" t="s">
        <v>193</v>
      </c>
      <c r="Q18" s="215">
        <v>0</v>
      </c>
      <c r="R18" s="209">
        <v>0</v>
      </c>
      <c r="S18" s="210">
        <v>0</v>
      </c>
      <c r="T18" s="214" t="s">
        <v>193</v>
      </c>
      <c r="U18" s="215" t="s">
        <v>193</v>
      </c>
      <c r="V18" s="209" t="s">
        <v>193</v>
      </c>
      <c r="W18" s="210"/>
      <c r="X18" s="216" t="s">
        <v>193</v>
      </c>
      <c r="Y18" s="215">
        <v>0</v>
      </c>
      <c r="Z18" s="209">
        <v>0</v>
      </c>
      <c r="AA18" s="209">
        <v>0</v>
      </c>
    </row>
    <row r="19" spans="1:27" ht="15.75">
      <c r="A19" s="102" t="s">
        <v>31</v>
      </c>
      <c r="B19" s="103" t="s">
        <v>17</v>
      </c>
      <c r="C19" s="104" t="s">
        <v>65</v>
      </c>
      <c r="D19" s="208" t="s">
        <v>193</v>
      </c>
      <c r="E19" s="209">
        <v>4.21</v>
      </c>
      <c r="F19" s="209">
        <v>3.9</v>
      </c>
      <c r="G19" s="210">
        <v>3.9000000000000004</v>
      </c>
      <c r="H19" s="211" t="s">
        <v>193</v>
      </c>
      <c r="I19" s="212">
        <v>3.88</v>
      </c>
      <c r="J19" s="209">
        <v>3.78</v>
      </c>
      <c r="K19" s="213">
        <v>3.68</v>
      </c>
      <c r="L19" s="214" t="s">
        <v>193</v>
      </c>
      <c r="M19" s="215" t="s">
        <v>193</v>
      </c>
      <c r="N19" s="209" t="s">
        <v>193</v>
      </c>
      <c r="O19" s="209" t="s">
        <v>193</v>
      </c>
      <c r="P19" s="214" t="s">
        <v>193</v>
      </c>
      <c r="Q19" s="215">
        <v>0.33</v>
      </c>
      <c r="R19" s="209">
        <v>0.12</v>
      </c>
      <c r="S19" s="210">
        <v>0.22</v>
      </c>
      <c r="T19" s="214" t="s">
        <v>193</v>
      </c>
      <c r="U19" s="215" t="s">
        <v>193</v>
      </c>
      <c r="V19" s="209" t="s">
        <v>193</v>
      </c>
      <c r="W19" s="210"/>
      <c r="X19" s="216" t="s">
        <v>193</v>
      </c>
      <c r="Y19" s="215">
        <v>0.33</v>
      </c>
      <c r="Z19" s="209">
        <v>0.12</v>
      </c>
      <c r="AA19" s="209">
        <v>0.22</v>
      </c>
    </row>
    <row r="20" spans="1:27" ht="15.75">
      <c r="A20" s="102" t="s">
        <v>32</v>
      </c>
      <c r="B20" s="103" t="s">
        <v>18</v>
      </c>
      <c r="C20" s="104" t="s">
        <v>65</v>
      </c>
      <c r="D20" s="208" t="s">
        <v>193</v>
      </c>
      <c r="E20" s="209">
        <v>0</v>
      </c>
      <c r="F20" s="209">
        <v>22.08</v>
      </c>
      <c r="G20" s="210">
        <v>24.349999999999998</v>
      </c>
      <c r="H20" s="211" t="s">
        <v>193</v>
      </c>
      <c r="I20" s="212">
        <v>0</v>
      </c>
      <c r="J20" s="209">
        <v>21.38</v>
      </c>
      <c r="K20" s="213">
        <v>22.97</v>
      </c>
      <c r="L20" s="214" t="s">
        <v>193</v>
      </c>
      <c r="M20" s="215" t="s">
        <v>193</v>
      </c>
      <c r="N20" s="209" t="s">
        <v>193</v>
      </c>
      <c r="O20" s="209" t="s">
        <v>193</v>
      </c>
      <c r="P20" s="214" t="s">
        <v>193</v>
      </c>
      <c r="Q20" s="215">
        <v>0</v>
      </c>
      <c r="R20" s="209">
        <v>0.7</v>
      </c>
      <c r="S20" s="210">
        <v>1.38</v>
      </c>
      <c r="T20" s="214" t="s">
        <v>193</v>
      </c>
      <c r="U20" s="215" t="s">
        <v>193</v>
      </c>
      <c r="V20" s="209" t="s">
        <v>193</v>
      </c>
      <c r="W20" s="210"/>
      <c r="X20" s="216" t="s">
        <v>193</v>
      </c>
      <c r="Y20" s="215">
        <v>0</v>
      </c>
      <c r="Z20" s="209">
        <v>0.7</v>
      </c>
      <c r="AA20" s="209">
        <v>1.38</v>
      </c>
    </row>
    <row r="21" spans="1:27" ht="15.75">
      <c r="A21" s="99" t="s">
        <v>33</v>
      </c>
      <c r="B21" s="100" t="s">
        <v>19</v>
      </c>
      <c r="C21" s="101" t="s">
        <v>65</v>
      </c>
      <c r="D21" s="199" t="s">
        <v>193</v>
      </c>
      <c r="E21" s="200">
        <v>40.990000000000009</v>
      </c>
      <c r="F21" s="200">
        <v>48.449999999999989</v>
      </c>
      <c r="G21" s="201">
        <v>56.720000000000006</v>
      </c>
      <c r="H21" s="202" t="s">
        <v>193</v>
      </c>
      <c r="I21" s="203">
        <v>37.790000000000006</v>
      </c>
      <c r="J21" s="200">
        <v>46.9</v>
      </c>
      <c r="K21" s="204">
        <v>53.500000000000007</v>
      </c>
      <c r="L21" s="205" t="s">
        <v>193</v>
      </c>
      <c r="M21" s="206" t="s">
        <v>193</v>
      </c>
      <c r="N21" s="200" t="s">
        <v>193</v>
      </c>
      <c r="O21" s="200" t="s">
        <v>193</v>
      </c>
      <c r="P21" s="205" t="s">
        <v>193</v>
      </c>
      <c r="Q21" s="206">
        <v>3.1999999999999997</v>
      </c>
      <c r="R21" s="200">
        <v>1.55</v>
      </c>
      <c r="S21" s="201">
        <v>3.2199999999999998</v>
      </c>
      <c r="T21" s="205" t="s">
        <v>193</v>
      </c>
      <c r="U21" s="206" t="s">
        <v>193</v>
      </c>
      <c r="V21" s="200" t="s">
        <v>193</v>
      </c>
      <c r="W21" s="201"/>
      <c r="X21" s="207" t="s">
        <v>193</v>
      </c>
      <c r="Y21" s="206">
        <v>3.1999999999999997</v>
      </c>
      <c r="Z21" s="200">
        <v>1.55</v>
      </c>
      <c r="AA21" s="200">
        <v>3.2199999999999998</v>
      </c>
    </row>
    <row r="22" spans="1:27" ht="15.75">
      <c r="A22" s="102" t="s">
        <v>34</v>
      </c>
      <c r="B22" s="103" t="s">
        <v>20</v>
      </c>
      <c r="C22" s="104" t="s">
        <v>65</v>
      </c>
      <c r="D22" s="208" t="s">
        <v>193</v>
      </c>
      <c r="E22" s="209">
        <v>25.1</v>
      </c>
      <c r="F22" s="209">
        <v>32.839999999999996</v>
      </c>
      <c r="G22" s="210">
        <v>34.869999999999997</v>
      </c>
      <c r="H22" s="211" t="s">
        <v>193</v>
      </c>
      <c r="I22" s="212">
        <v>23.14</v>
      </c>
      <c r="J22" s="209">
        <v>31.79</v>
      </c>
      <c r="K22" s="213">
        <v>32.89</v>
      </c>
      <c r="L22" s="214" t="s">
        <v>193</v>
      </c>
      <c r="M22" s="215" t="s">
        <v>193</v>
      </c>
      <c r="N22" s="209" t="s">
        <v>193</v>
      </c>
      <c r="O22" s="209" t="s">
        <v>193</v>
      </c>
      <c r="P22" s="214" t="s">
        <v>193</v>
      </c>
      <c r="Q22" s="215">
        <v>1.96</v>
      </c>
      <c r="R22" s="209">
        <v>1.05</v>
      </c>
      <c r="S22" s="210">
        <v>1.98</v>
      </c>
      <c r="T22" s="214" t="s">
        <v>193</v>
      </c>
      <c r="U22" s="215" t="s">
        <v>193</v>
      </c>
      <c r="V22" s="209" t="s">
        <v>193</v>
      </c>
      <c r="W22" s="210"/>
      <c r="X22" s="216" t="s">
        <v>193</v>
      </c>
      <c r="Y22" s="215">
        <v>1.96</v>
      </c>
      <c r="Z22" s="209">
        <v>1.05</v>
      </c>
      <c r="AA22" s="209">
        <v>1.98</v>
      </c>
    </row>
    <row r="23" spans="1:27" ht="31.5">
      <c r="A23" s="102" t="s">
        <v>35</v>
      </c>
      <c r="B23" s="106" t="s">
        <v>195</v>
      </c>
      <c r="C23" s="104" t="s">
        <v>65</v>
      </c>
      <c r="D23" s="208" t="s">
        <v>193</v>
      </c>
      <c r="E23" s="209">
        <v>4.82</v>
      </c>
      <c r="F23" s="209">
        <v>7.23</v>
      </c>
      <c r="G23" s="210">
        <v>7.6700000000000008</v>
      </c>
      <c r="H23" s="211" t="s">
        <v>193</v>
      </c>
      <c r="I23" s="212">
        <v>4.4400000000000004</v>
      </c>
      <c r="J23" s="209">
        <v>7</v>
      </c>
      <c r="K23" s="213">
        <v>7.23</v>
      </c>
      <c r="L23" s="214" t="s">
        <v>193</v>
      </c>
      <c r="M23" s="215" t="s">
        <v>193</v>
      </c>
      <c r="N23" s="209" t="s">
        <v>193</v>
      </c>
      <c r="O23" s="209" t="s">
        <v>193</v>
      </c>
      <c r="P23" s="214" t="s">
        <v>193</v>
      </c>
      <c r="Q23" s="215">
        <v>0.38</v>
      </c>
      <c r="R23" s="209">
        <v>0.23</v>
      </c>
      <c r="S23" s="210">
        <v>0.44</v>
      </c>
      <c r="T23" s="214" t="s">
        <v>193</v>
      </c>
      <c r="U23" s="215" t="s">
        <v>193</v>
      </c>
      <c r="V23" s="209" t="s">
        <v>193</v>
      </c>
      <c r="W23" s="210"/>
      <c r="X23" s="216" t="s">
        <v>193</v>
      </c>
      <c r="Y23" s="215">
        <v>0.38</v>
      </c>
      <c r="Z23" s="209">
        <v>0.23</v>
      </c>
      <c r="AA23" s="209">
        <v>0.44</v>
      </c>
    </row>
    <row r="24" spans="1:27" ht="15.75">
      <c r="A24" s="102" t="s">
        <v>36</v>
      </c>
      <c r="B24" s="103" t="s">
        <v>21</v>
      </c>
      <c r="C24" s="104" t="s">
        <v>65</v>
      </c>
      <c r="D24" s="208" t="s">
        <v>193</v>
      </c>
      <c r="E24" s="209">
        <v>11.07</v>
      </c>
      <c r="F24" s="209">
        <v>8.379999999999999</v>
      </c>
      <c r="G24" s="210">
        <v>14.180000000000001</v>
      </c>
      <c r="H24" s="211" t="s">
        <v>193</v>
      </c>
      <c r="I24" s="212">
        <v>10.210000000000001</v>
      </c>
      <c r="J24" s="209">
        <v>8.11</v>
      </c>
      <c r="K24" s="213">
        <v>13.38</v>
      </c>
      <c r="L24" s="214" t="s">
        <v>193</v>
      </c>
      <c r="M24" s="215" t="s">
        <v>193</v>
      </c>
      <c r="N24" s="209" t="s">
        <v>193</v>
      </c>
      <c r="O24" s="209" t="s">
        <v>193</v>
      </c>
      <c r="P24" s="214" t="s">
        <v>193</v>
      </c>
      <c r="Q24" s="215">
        <v>0.86</v>
      </c>
      <c r="R24" s="209">
        <v>0.27</v>
      </c>
      <c r="S24" s="210">
        <v>0.8</v>
      </c>
      <c r="T24" s="214" t="s">
        <v>193</v>
      </c>
      <c r="U24" s="215" t="s">
        <v>193</v>
      </c>
      <c r="V24" s="209" t="s">
        <v>193</v>
      </c>
      <c r="W24" s="210"/>
      <c r="X24" s="216" t="s">
        <v>193</v>
      </c>
      <c r="Y24" s="215">
        <v>0.86</v>
      </c>
      <c r="Z24" s="209">
        <v>0.27</v>
      </c>
      <c r="AA24" s="209">
        <v>0.8</v>
      </c>
    </row>
    <row r="25" spans="1:27" ht="15.75">
      <c r="A25" s="107">
        <v>2</v>
      </c>
      <c r="B25" s="108" t="s">
        <v>37</v>
      </c>
      <c r="C25" s="109" t="s">
        <v>65</v>
      </c>
      <c r="D25" s="217" t="s">
        <v>193</v>
      </c>
      <c r="E25" s="218">
        <v>25.31</v>
      </c>
      <c r="F25" s="218">
        <v>28.669999999999998</v>
      </c>
      <c r="G25" s="219">
        <v>36.149999999999991</v>
      </c>
      <c r="H25" s="220" t="s">
        <v>193</v>
      </c>
      <c r="I25" s="221">
        <v>23.33</v>
      </c>
      <c r="J25" s="218">
        <v>27.759999999999998</v>
      </c>
      <c r="K25" s="219">
        <v>34.099999999999994</v>
      </c>
      <c r="L25" s="222" t="s">
        <v>193</v>
      </c>
      <c r="M25" s="223" t="s">
        <v>193</v>
      </c>
      <c r="N25" s="218" t="s">
        <v>193</v>
      </c>
      <c r="O25" s="218" t="s">
        <v>193</v>
      </c>
      <c r="P25" s="222" t="s">
        <v>193</v>
      </c>
      <c r="Q25" s="223">
        <v>1.98</v>
      </c>
      <c r="R25" s="218">
        <v>0.91</v>
      </c>
      <c r="S25" s="219">
        <v>2.0499999999999998</v>
      </c>
      <c r="T25" s="222" t="s">
        <v>193</v>
      </c>
      <c r="U25" s="223" t="s">
        <v>193</v>
      </c>
      <c r="V25" s="218" t="s">
        <v>193</v>
      </c>
      <c r="W25" s="219"/>
      <c r="X25" s="224" t="s">
        <v>193</v>
      </c>
      <c r="Y25" s="223">
        <v>1.98</v>
      </c>
      <c r="Z25" s="218">
        <v>0.91</v>
      </c>
      <c r="AA25" s="218">
        <v>2.0499999999999998</v>
      </c>
    </row>
    <row r="26" spans="1:27" ht="15.75">
      <c r="A26" s="102" t="s">
        <v>38</v>
      </c>
      <c r="B26" s="103" t="s">
        <v>20</v>
      </c>
      <c r="C26" s="104" t="s">
        <v>65</v>
      </c>
      <c r="D26" s="208" t="s">
        <v>193</v>
      </c>
      <c r="E26" s="209">
        <v>14.959999999999999</v>
      </c>
      <c r="F26" s="209">
        <v>16.41</v>
      </c>
      <c r="G26" s="210">
        <v>18.18</v>
      </c>
      <c r="H26" s="211" t="s">
        <v>193</v>
      </c>
      <c r="I26" s="212">
        <v>13.79</v>
      </c>
      <c r="J26" s="209">
        <v>15.89</v>
      </c>
      <c r="K26" s="213">
        <v>17.149999999999999</v>
      </c>
      <c r="L26" s="214" t="s">
        <v>193</v>
      </c>
      <c r="M26" s="215" t="s">
        <v>193</v>
      </c>
      <c r="N26" s="209" t="s">
        <v>193</v>
      </c>
      <c r="O26" s="209" t="s">
        <v>193</v>
      </c>
      <c r="P26" s="214" t="s">
        <v>193</v>
      </c>
      <c r="Q26" s="215">
        <v>1.17</v>
      </c>
      <c r="R26" s="209">
        <v>0.52</v>
      </c>
      <c r="S26" s="210">
        <v>1.03</v>
      </c>
      <c r="T26" s="214" t="s">
        <v>193</v>
      </c>
      <c r="U26" s="215" t="s">
        <v>193</v>
      </c>
      <c r="V26" s="209" t="s">
        <v>193</v>
      </c>
      <c r="W26" s="210"/>
      <c r="X26" s="216" t="s">
        <v>193</v>
      </c>
      <c r="Y26" s="215">
        <v>1.17</v>
      </c>
      <c r="Z26" s="209">
        <v>0.52</v>
      </c>
      <c r="AA26" s="209">
        <v>1.03</v>
      </c>
    </row>
    <row r="27" spans="1:27" ht="31.5">
      <c r="A27" s="102" t="s">
        <v>39</v>
      </c>
      <c r="B27" s="106" t="s">
        <v>195</v>
      </c>
      <c r="C27" s="104" t="s">
        <v>65</v>
      </c>
      <c r="D27" s="208" t="s">
        <v>193</v>
      </c>
      <c r="E27" s="209">
        <v>2.89</v>
      </c>
      <c r="F27" s="209">
        <v>3.61</v>
      </c>
      <c r="G27" s="210">
        <v>4</v>
      </c>
      <c r="H27" s="211" t="s">
        <v>193</v>
      </c>
      <c r="I27" s="212">
        <v>2.66</v>
      </c>
      <c r="J27" s="209">
        <v>3.5</v>
      </c>
      <c r="K27" s="213">
        <v>3.77</v>
      </c>
      <c r="L27" s="214" t="s">
        <v>193</v>
      </c>
      <c r="M27" s="215" t="s">
        <v>193</v>
      </c>
      <c r="N27" s="209" t="s">
        <v>193</v>
      </c>
      <c r="O27" s="209" t="s">
        <v>193</v>
      </c>
      <c r="P27" s="214" t="s">
        <v>193</v>
      </c>
      <c r="Q27" s="215">
        <v>0.23</v>
      </c>
      <c r="R27" s="209">
        <v>0.11</v>
      </c>
      <c r="S27" s="210">
        <v>0.23</v>
      </c>
      <c r="T27" s="214" t="s">
        <v>193</v>
      </c>
      <c r="U27" s="215" t="s">
        <v>193</v>
      </c>
      <c r="V27" s="209" t="s">
        <v>193</v>
      </c>
      <c r="W27" s="210"/>
      <c r="X27" s="216" t="s">
        <v>193</v>
      </c>
      <c r="Y27" s="215">
        <v>0.23</v>
      </c>
      <c r="Z27" s="209">
        <v>0.11</v>
      </c>
      <c r="AA27" s="209">
        <v>0.23</v>
      </c>
    </row>
    <row r="28" spans="1:27" ht="15.75">
      <c r="A28" s="102" t="s">
        <v>40</v>
      </c>
      <c r="B28" s="103" t="s">
        <v>21</v>
      </c>
      <c r="C28" s="104" t="s">
        <v>65</v>
      </c>
      <c r="D28" s="208" t="s">
        <v>193</v>
      </c>
      <c r="E28" s="209">
        <v>7.46</v>
      </c>
      <c r="F28" s="209">
        <v>8.6499999999999986</v>
      </c>
      <c r="G28" s="210">
        <v>13.969999999999999</v>
      </c>
      <c r="H28" s="211" t="s">
        <v>193</v>
      </c>
      <c r="I28" s="212">
        <v>6.88</v>
      </c>
      <c r="J28" s="209">
        <v>8.3699999999999992</v>
      </c>
      <c r="K28" s="213">
        <v>13.18</v>
      </c>
      <c r="L28" s="214" t="s">
        <v>193</v>
      </c>
      <c r="M28" s="215" t="s">
        <v>193</v>
      </c>
      <c r="N28" s="209" t="s">
        <v>193</v>
      </c>
      <c r="O28" s="209" t="s">
        <v>193</v>
      </c>
      <c r="P28" s="214" t="s">
        <v>193</v>
      </c>
      <c r="Q28" s="215">
        <v>0.57999999999999996</v>
      </c>
      <c r="R28" s="209">
        <v>0.28000000000000003</v>
      </c>
      <c r="S28" s="210">
        <v>0.79</v>
      </c>
      <c r="T28" s="214" t="s">
        <v>193</v>
      </c>
      <c r="U28" s="215" t="s">
        <v>193</v>
      </c>
      <c r="V28" s="209" t="s">
        <v>193</v>
      </c>
      <c r="W28" s="210"/>
      <c r="X28" s="216" t="s">
        <v>193</v>
      </c>
      <c r="Y28" s="215">
        <v>0.57999999999999996</v>
      </c>
      <c r="Z28" s="209">
        <v>0.28000000000000003</v>
      </c>
      <c r="AA28" s="209">
        <v>0.79</v>
      </c>
    </row>
    <row r="29" spans="1:27" ht="15.75">
      <c r="A29" s="107">
        <v>3</v>
      </c>
      <c r="B29" s="108" t="s">
        <v>41</v>
      </c>
      <c r="C29" s="109" t="s">
        <v>65</v>
      </c>
      <c r="D29" s="217" t="s">
        <v>193</v>
      </c>
      <c r="E29" s="218">
        <v>0</v>
      </c>
      <c r="F29" s="218">
        <v>0</v>
      </c>
      <c r="G29" s="219">
        <v>0</v>
      </c>
      <c r="H29" s="220" t="s">
        <v>193</v>
      </c>
      <c r="I29" s="221">
        <v>0</v>
      </c>
      <c r="J29" s="218">
        <v>0</v>
      </c>
      <c r="K29" s="219">
        <v>0</v>
      </c>
      <c r="L29" s="222" t="s">
        <v>193</v>
      </c>
      <c r="M29" s="223" t="s">
        <v>193</v>
      </c>
      <c r="N29" s="218" t="s">
        <v>193</v>
      </c>
      <c r="O29" s="218" t="s">
        <v>193</v>
      </c>
      <c r="P29" s="222" t="s">
        <v>193</v>
      </c>
      <c r="Q29" s="223">
        <v>0</v>
      </c>
      <c r="R29" s="218">
        <v>0</v>
      </c>
      <c r="S29" s="219">
        <v>0</v>
      </c>
      <c r="T29" s="222" t="s">
        <v>193</v>
      </c>
      <c r="U29" s="223" t="s">
        <v>193</v>
      </c>
      <c r="V29" s="218" t="s">
        <v>193</v>
      </c>
      <c r="W29" s="219"/>
      <c r="X29" s="224" t="s">
        <v>193</v>
      </c>
      <c r="Y29" s="223">
        <v>0</v>
      </c>
      <c r="Z29" s="218">
        <v>0</v>
      </c>
      <c r="AA29" s="218">
        <v>0</v>
      </c>
    </row>
    <row r="30" spans="1:27" ht="15.75">
      <c r="A30" s="102" t="s">
        <v>42</v>
      </c>
      <c r="B30" s="103" t="s">
        <v>20</v>
      </c>
      <c r="C30" s="104" t="s">
        <v>65</v>
      </c>
      <c r="D30" s="208" t="s">
        <v>193</v>
      </c>
      <c r="E30" s="209">
        <v>0.03</v>
      </c>
      <c r="F30" s="209">
        <v>0</v>
      </c>
      <c r="G30" s="210">
        <v>0</v>
      </c>
      <c r="H30" s="211" t="s">
        <v>193</v>
      </c>
      <c r="I30" s="212">
        <v>0</v>
      </c>
      <c r="J30" s="209">
        <v>0</v>
      </c>
      <c r="K30" s="213">
        <v>0</v>
      </c>
      <c r="L30" s="214" t="s">
        <v>193</v>
      </c>
      <c r="M30" s="215" t="s">
        <v>193</v>
      </c>
      <c r="N30" s="209" t="s">
        <v>193</v>
      </c>
      <c r="O30" s="209" t="s">
        <v>193</v>
      </c>
      <c r="P30" s="214" t="s">
        <v>193</v>
      </c>
      <c r="Q30" s="215">
        <v>0.03</v>
      </c>
      <c r="R30" s="209">
        <v>0</v>
      </c>
      <c r="S30" s="210">
        <v>0</v>
      </c>
      <c r="T30" s="214" t="s">
        <v>193</v>
      </c>
      <c r="U30" s="215" t="s">
        <v>193</v>
      </c>
      <c r="V30" s="209" t="s">
        <v>193</v>
      </c>
      <c r="W30" s="210"/>
      <c r="X30" s="216" t="s">
        <v>193</v>
      </c>
      <c r="Y30" s="215">
        <v>0.03</v>
      </c>
      <c r="Z30" s="209">
        <v>0</v>
      </c>
      <c r="AA30" s="209">
        <v>0</v>
      </c>
    </row>
    <row r="31" spans="1:27" ht="31.5">
      <c r="A31" s="102" t="s">
        <v>43</v>
      </c>
      <c r="B31" s="106" t="s">
        <v>195</v>
      </c>
      <c r="C31" s="104" t="s">
        <v>65</v>
      </c>
      <c r="D31" s="208" t="s">
        <v>193</v>
      </c>
      <c r="E31" s="209">
        <v>0</v>
      </c>
      <c r="F31" s="209">
        <v>0</v>
      </c>
      <c r="G31" s="210">
        <v>0</v>
      </c>
      <c r="H31" s="211" t="s">
        <v>193</v>
      </c>
      <c r="I31" s="212">
        <v>0</v>
      </c>
      <c r="J31" s="209">
        <v>0</v>
      </c>
      <c r="K31" s="213">
        <v>0</v>
      </c>
      <c r="L31" s="214" t="s">
        <v>193</v>
      </c>
      <c r="M31" s="215" t="s">
        <v>193</v>
      </c>
      <c r="N31" s="209" t="s">
        <v>193</v>
      </c>
      <c r="O31" s="209" t="s">
        <v>193</v>
      </c>
      <c r="P31" s="214" t="s">
        <v>193</v>
      </c>
      <c r="Q31" s="215">
        <v>0</v>
      </c>
      <c r="R31" s="209">
        <v>0</v>
      </c>
      <c r="S31" s="210">
        <v>0</v>
      </c>
      <c r="T31" s="214" t="s">
        <v>193</v>
      </c>
      <c r="U31" s="215" t="s">
        <v>193</v>
      </c>
      <c r="V31" s="209" t="s">
        <v>193</v>
      </c>
      <c r="W31" s="210"/>
      <c r="X31" s="216" t="s">
        <v>193</v>
      </c>
      <c r="Y31" s="215">
        <v>0</v>
      </c>
      <c r="Z31" s="209">
        <v>0</v>
      </c>
      <c r="AA31" s="209">
        <v>0</v>
      </c>
    </row>
    <row r="32" spans="1:27" ht="15.75">
      <c r="A32" s="102" t="s">
        <v>44</v>
      </c>
      <c r="B32" s="103" t="s">
        <v>21</v>
      </c>
      <c r="C32" s="104" t="s">
        <v>65</v>
      </c>
      <c r="D32" s="208" t="s">
        <v>193</v>
      </c>
      <c r="E32" s="209">
        <v>0</v>
      </c>
      <c r="F32" s="209">
        <v>0</v>
      </c>
      <c r="G32" s="210">
        <v>0</v>
      </c>
      <c r="H32" s="211" t="s">
        <v>193</v>
      </c>
      <c r="I32" s="212">
        <v>0</v>
      </c>
      <c r="J32" s="209">
        <v>0</v>
      </c>
      <c r="K32" s="213">
        <v>0</v>
      </c>
      <c r="L32" s="214" t="s">
        <v>193</v>
      </c>
      <c r="M32" s="215" t="s">
        <v>193</v>
      </c>
      <c r="N32" s="209" t="s">
        <v>193</v>
      </c>
      <c r="O32" s="209" t="s">
        <v>193</v>
      </c>
      <c r="P32" s="214" t="s">
        <v>193</v>
      </c>
      <c r="Q32" s="215">
        <v>0</v>
      </c>
      <c r="R32" s="209">
        <v>0</v>
      </c>
      <c r="S32" s="210">
        <v>0</v>
      </c>
      <c r="T32" s="214" t="s">
        <v>193</v>
      </c>
      <c r="U32" s="215" t="s">
        <v>193</v>
      </c>
      <c r="V32" s="209" t="s">
        <v>193</v>
      </c>
      <c r="W32" s="210"/>
      <c r="X32" s="216" t="s">
        <v>193</v>
      </c>
      <c r="Y32" s="215"/>
      <c r="Z32" s="209">
        <v>0</v>
      </c>
      <c r="AA32" s="209">
        <v>0</v>
      </c>
    </row>
    <row r="33" spans="1:27" ht="15.75">
      <c r="A33" s="107">
        <v>4</v>
      </c>
      <c r="B33" s="108" t="s">
        <v>159</v>
      </c>
      <c r="C33" s="109" t="s">
        <v>65</v>
      </c>
      <c r="D33" s="217" t="s">
        <v>193</v>
      </c>
      <c r="E33" s="218">
        <v>0.33999999999999997</v>
      </c>
      <c r="F33" s="218">
        <v>0</v>
      </c>
      <c r="G33" s="219">
        <v>0</v>
      </c>
      <c r="H33" s="220" t="s">
        <v>193</v>
      </c>
      <c r="I33" s="221">
        <v>0.31</v>
      </c>
      <c r="J33" s="218">
        <v>0</v>
      </c>
      <c r="K33" s="219">
        <v>0</v>
      </c>
      <c r="L33" s="222" t="s">
        <v>193</v>
      </c>
      <c r="M33" s="223" t="s">
        <v>193</v>
      </c>
      <c r="N33" s="218" t="s">
        <v>193</v>
      </c>
      <c r="O33" s="218" t="s">
        <v>193</v>
      </c>
      <c r="P33" s="222" t="s">
        <v>193</v>
      </c>
      <c r="Q33" s="223">
        <v>0.03</v>
      </c>
      <c r="R33" s="218">
        <v>0</v>
      </c>
      <c r="S33" s="219">
        <v>0</v>
      </c>
      <c r="T33" s="222" t="s">
        <v>193</v>
      </c>
      <c r="U33" s="223" t="s">
        <v>193</v>
      </c>
      <c r="V33" s="218" t="s">
        <v>193</v>
      </c>
      <c r="W33" s="219"/>
      <c r="X33" s="224">
        <v>0</v>
      </c>
      <c r="Y33" s="223">
        <v>0.03</v>
      </c>
      <c r="Z33" s="218">
        <v>0</v>
      </c>
      <c r="AA33" s="218">
        <v>0</v>
      </c>
    </row>
    <row r="34" spans="1:27" ht="15.75">
      <c r="A34" s="107">
        <v>5</v>
      </c>
      <c r="B34" s="108" t="s">
        <v>45</v>
      </c>
      <c r="C34" s="109" t="s">
        <v>65</v>
      </c>
      <c r="D34" s="217" t="s">
        <v>193</v>
      </c>
      <c r="E34" s="218">
        <v>0</v>
      </c>
      <c r="F34" s="218">
        <v>0</v>
      </c>
      <c r="G34" s="219">
        <v>0</v>
      </c>
      <c r="H34" s="220" t="s">
        <v>193</v>
      </c>
      <c r="I34" s="221">
        <v>0</v>
      </c>
      <c r="J34" s="218">
        <v>0</v>
      </c>
      <c r="K34" s="219">
        <v>0</v>
      </c>
      <c r="L34" s="222" t="s">
        <v>193</v>
      </c>
      <c r="M34" s="223" t="s">
        <v>193</v>
      </c>
      <c r="N34" s="218" t="s">
        <v>193</v>
      </c>
      <c r="O34" s="218" t="s">
        <v>193</v>
      </c>
      <c r="P34" s="222" t="s">
        <v>193</v>
      </c>
      <c r="Q34" s="223">
        <v>0</v>
      </c>
      <c r="R34" s="218">
        <v>0</v>
      </c>
      <c r="S34" s="219">
        <v>0</v>
      </c>
      <c r="T34" s="222" t="s">
        <v>193</v>
      </c>
      <c r="U34" s="223" t="s">
        <v>193</v>
      </c>
      <c r="V34" s="218" t="s">
        <v>193</v>
      </c>
      <c r="W34" s="219"/>
      <c r="X34" s="224" t="s">
        <v>193</v>
      </c>
      <c r="Y34" s="223">
        <v>0</v>
      </c>
      <c r="Z34" s="218">
        <v>0</v>
      </c>
      <c r="AA34" s="218">
        <v>0</v>
      </c>
    </row>
    <row r="35" spans="1:27" ht="15.75">
      <c r="A35" s="107">
        <v>6</v>
      </c>
      <c r="B35" s="108" t="s">
        <v>160</v>
      </c>
      <c r="C35" s="109" t="s">
        <v>65</v>
      </c>
      <c r="D35" s="217" t="s">
        <v>193</v>
      </c>
      <c r="E35" s="218">
        <v>560.24</v>
      </c>
      <c r="F35" s="218">
        <v>544.30000000000007</v>
      </c>
      <c r="G35" s="219">
        <v>622.73</v>
      </c>
      <c r="H35" s="220" t="s">
        <v>193</v>
      </c>
      <c r="I35" s="221">
        <v>516.53</v>
      </c>
      <c r="J35" s="218">
        <v>526.97</v>
      </c>
      <c r="K35" s="219">
        <v>587.4</v>
      </c>
      <c r="L35" s="222" t="s">
        <v>193</v>
      </c>
      <c r="M35" s="223" t="s">
        <v>193</v>
      </c>
      <c r="N35" s="218" t="s">
        <v>193</v>
      </c>
      <c r="O35" s="218" t="s">
        <v>193</v>
      </c>
      <c r="P35" s="222" t="s">
        <v>193</v>
      </c>
      <c r="Q35" s="223">
        <v>43.709999999999994</v>
      </c>
      <c r="R35" s="218">
        <v>17.329999999999998</v>
      </c>
      <c r="S35" s="219">
        <v>35.33</v>
      </c>
      <c r="T35" s="222" t="s">
        <v>193</v>
      </c>
      <c r="U35" s="223" t="s">
        <v>193</v>
      </c>
      <c r="V35" s="218" t="s">
        <v>193</v>
      </c>
      <c r="W35" s="219"/>
      <c r="X35" s="224" t="s">
        <v>193</v>
      </c>
      <c r="Y35" s="223">
        <v>43.709999999999994</v>
      </c>
      <c r="Z35" s="218">
        <v>17.329999999999998</v>
      </c>
      <c r="AA35" s="218">
        <v>35.33</v>
      </c>
    </row>
    <row r="36" spans="1:27" ht="15.75">
      <c r="A36" s="107">
        <v>7</v>
      </c>
      <c r="B36" s="108" t="s">
        <v>46</v>
      </c>
      <c r="C36" s="109" t="s">
        <v>65</v>
      </c>
      <c r="D36" s="217" t="s">
        <v>193</v>
      </c>
      <c r="E36" s="218">
        <v>0</v>
      </c>
      <c r="F36" s="218">
        <v>0</v>
      </c>
      <c r="G36" s="219">
        <v>0</v>
      </c>
      <c r="H36" s="220" t="s">
        <v>193</v>
      </c>
      <c r="I36" s="221">
        <v>0</v>
      </c>
      <c r="J36" s="218"/>
      <c r="K36" s="225">
        <v>0</v>
      </c>
      <c r="L36" s="222" t="s">
        <v>193</v>
      </c>
      <c r="M36" s="223" t="s">
        <v>193</v>
      </c>
      <c r="N36" s="218" t="s">
        <v>193</v>
      </c>
      <c r="O36" s="218" t="s">
        <v>193</v>
      </c>
      <c r="P36" s="222" t="s">
        <v>193</v>
      </c>
      <c r="Q36" s="223">
        <v>0</v>
      </c>
      <c r="R36" s="218">
        <v>0</v>
      </c>
      <c r="S36" s="219">
        <v>0</v>
      </c>
      <c r="T36" s="222" t="s">
        <v>193</v>
      </c>
      <c r="U36" s="223" t="s">
        <v>193</v>
      </c>
      <c r="V36" s="218" t="s">
        <v>193</v>
      </c>
      <c r="W36" s="219"/>
      <c r="X36" s="224" t="s">
        <v>193</v>
      </c>
      <c r="Y36" s="223">
        <v>0</v>
      </c>
      <c r="Z36" s="218">
        <v>0</v>
      </c>
      <c r="AA36" s="218">
        <v>0</v>
      </c>
    </row>
    <row r="37" spans="1:27" ht="31.5">
      <c r="A37" s="107">
        <v>8</v>
      </c>
      <c r="B37" s="108" t="s">
        <v>161</v>
      </c>
      <c r="C37" s="109" t="s">
        <v>65</v>
      </c>
      <c r="D37" s="217" t="s">
        <v>193</v>
      </c>
      <c r="E37" s="218">
        <v>0</v>
      </c>
      <c r="F37" s="218">
        <v>2.7299999999999995</v>
      </c>
      <c r="G37" s="219">
        <v>0</v>
      </c>
      <c r="H37" s="220" t="s">
        <v>193</v>
      </c>
      <c r="I37" s="221">
        <v>0</v>
      </c>
      <c r="J37" s="218">
        <v>2.6399999999999997</v>
      </c>
      <c r="K37" s="219">
        <v>0</v>
      </c>
      <c r="L37" s="222" t="s">
        <v>193</v>
      </c>
      <c r="M37" s="223" t="s">
        <v>193</v>
      </c>
      <c r="N37" s="218" t="s">
        <v>193</v>
      </c>
      <c r="O37" s="218" t="s">
        <v>193</v>
      </c>
      <c r="P37" s="222" t="s">
        <v>193</v>
      </c>
      <c r="Q37" s="223">
        <v>0</v>
      </c>
      <c r="R37" s="218">
        <v>9.0000000000000011E-2</v>
      </c>
      <c r="S37" s="219">
        <v>0</v>
      </c>
      <c r="T37" s="222" t="s">
        <v>193</v>
      </c>
      <c r="U37" s="223" t="s">
        <v>193</v>
      </c>
      <c r="V37" s="218" t="s">
        <v>193</v>
      </c>
      <c r="W37" s="219"/>
      <c r="X37" s="224" t="s">
        <v>193</v>
      </c>
      <c r="Y37" s="223">
        <v>0</v>
      </c>
      <c r="Z37" s="218">
        <v>9.0000000000000011E-2</v>
      </c>
      <c r="AA37" s="218">
        <v>0</v>
      </c>
    </row>
    <row r="38" spans="1:27" ht="15.75">
      <c r="A38" s="102" t="s">
        <v>48</v>
      </c>
      <c r="B38" s="103" t="s">
        <v>51</v>
      </c>
      <c r="C38" s="104" t="s">
        <v>65</v>
      </c>
      <c r="D38" s="208" t="s">
        <v>150</v>
      </c>
      <c r="E38" s="209">
        <v>0</v>
      </c>
      <c r="F38" s="209">
        <v>0.49</v>
      </c>
      <c r="G38" s="210">
        <v>0</v>
      </c>
      <c r="H38" s="211" t="s">
        <v>150</v>
      </c>
      <c r="I38" s="212">
        <v>0</v>
      </c>
      <c r="J38" s="209">
        <v>0.47</v>
      </c>
      <c r="K38" s="213">
        <v>0</v>
      </c>
      <c r="L38" s="226" t="s">
        <v>193</v>
      </c>
      <c r="M38" s="215" t="s">
        <v>193</v>
      </c>
      <c r="N38" s="209" t="s">
        <v>193</v>
      </c>
      <c r="O38" s="209" t="s">
        <v>193</v>
      </c>
      <c r="P38" s="226" t="s">
        <v>193</v>
      </c>
      <c r="Q38" s="215">
        <v>0</v>
      </c>
      <c r="R38" s="209">
        <v>0.02</v>
      </c>
      <c r="S38" s="210">
        <v>0</v>
      </c>
      <c r="T38" s="214" t="s">
        <v>193</v>
      </c>
      <c r="U38" s="215" t="s">
        <v>193</v>
      </c>
      <c r="V38" s="209" t="s">
        <v>193</v>
      </c>
      <c r="W38" s="210"/>
      <c r="X38" s="216" t="s">
        <v>193</v>
      </c>
      <c r="Y38" s="215">
        <v>0</v>
      </c>
      <c r="Z38" s="209">
        <v>0.02</v>
      </c>
      <c r="AA38" s="209">
        <v>0</v>
      </c>
    </row>
    <row r="39" spans="1:27" ht="15.75">
      <c r="A39" s="102" t="s">
        <v>49</v>
      </c>
      <c r="B39" s="103" t="s">
        <v>52</v>
      </c>
      <c r="C39" s="104" t="s">
        <v>65</v>
      </c>
      <c r="D39" s="208" t="s">
        <v>150</v>
      </c>
      <c r="E39" s="209">
        <v>0</v>
      </c>
      <c r="F39" s="209">
        <v>0</v>
      </c>
      <c r="G39" s="210">
        <v>0</v>
      </c>
      <c r="H39" s="211" t="s">
        <v>150</v>
      </c>
      <c r="I39" s="212">
        <v>0</v>
      </c>
      <c r="J39" s="209">
        <v>0</v>
      </c>
      <c r="K39" s="213">
        <v>0</v>
      </c>
      <c r="L39" s="226" t="s">
        <v>193</v>
      </c>
      <c r="M39" s="215" t="s">
        <v>193</v>
      </c>
      <c r="N39" s="209" t="s">
        <v>193</v>
      </c>
      <c r="O39" s="209" t="s">
        <v>193</v>
      </c>
      <c r="P39" s="226" t="s">
        <v>193</v>
      </c>
      <c r="Q39" s="215">
        <v>0</v>
      </c>
      <c r="R39" s="209">
        <v>0</v>
      </c>
      <c r="S39" s="210">
        <v>0</v>
      </c>
      <c r="T39" s="214" t="s">
        <v>193</v>
      </c>
      <c r="U39" s="215" t="s">
        <v>193</v>
      </c>
      <c r="V39" s="209" t="s">
        <v>193</v>
      </c>
      <c r="W39" s="210"/>
      <c r="X39" s="216" t="s">
        <v>193</v>
      </c>
      <c r="Y39" s="215">
        <v>0</v>
      </c>
      <c r="Z39" s="209">
        <v>0</v>
      </c>
      <c r="AA39" s="209">
        <v>0</v>
      </c>
    </row>
    <row r="40" spans="1:27" ht="15.75">
      <c r="A40" s="102" t="s">
        <v>50</v>
      </c>
      <c r="B40" s="103" t="s">
        <v>53</v>
      </c>
      <c r="C40" s="104" t="s">
        <v>65</v>
      </c>
      <c r="D40" s="208" t="s">
        <v>150</v>
      </c>
      <c r="E40" s="209">
        <v>0</v>
      </c>
      <c r="F40" s="209">
        <v>0</v>
      </c>
      <c r="G40" s="210">
        <v>0</v>
      </c>
      <c r="H40" s="211" t="s">
        <v>150</v>
      </c>
      <c r="I40" s="212">
        <v>0</v>
      </c>
      <c r="J40" s="209">
        <v>0</v>
      </c>
      <c r="K40" s="213">
        <v>0</v>
      </c>
      <c r="L40" s="226" t="s">
        <v>193</v>
      </c>
      <c r="M40" s="215" t="s">
        <v>193</v>
      </c>
      <c r="N40" s="209" t="s">
        <v>193</v>
      </c>
      <c r="O40" s="209" t="s">
        <v>193</v>
      </c>
      <c r="P40" s="226" t="s">
        <v>193</v>
      </c>
      <c r="Q40" s="215">
        <v>0</v>
      </c>
      <c r="R40" s="209">
        <v>0</v>
      </c>
      <c r="S40" s="210">
        <v>0</v>
      </c>
      <c r="T40" s="214" t="s">
        <v>193</v>
      </c>
      <c r="U40" s="215" t="s">
        <v>193</v>
      </c>
      <c r="V40" s="209" t="s">
        <v>193</v>
      </c>
      <c r="W40" s="210"/>
      <c r="X40" s="216" t="s">
        <v>193</v>
      </c>
      <c r="Y40" s="215">
        <v>0</v>
      </c>
      <c r="Z40" s="209">
        <v>0</v>
      </c>
      <c r="AA40" s="209">
        <v>0</v>
      </c>
    </row>
    <row r="41" spans="1:27" ht="31.5">
      <c r="A41" s="102" t="s">
        <v>56</v>
      </c>
      <c r="B41" s="103" t="s">
        <v>54</v>
      </c>
      <c r="C41" s="104" t="s">
        <v>65</v>
      </c>
      <c r="D41" s="208" t="s">
        <v>150</v>
      </c>
      <c r="E41" s="209">
        <v>0</v>
      </c>
      <c r="F41" s="209">
        <v>2.2399999999999998</v>
      </c>
      <c r="G41" s="210">
        <v>0</v>
      </c>
      <c r="H41" s="211" t="s">
        <v>150</v>
      </c>
      <c r="I41" s="212">
        <v>0</v>
      </c>
      <c r="J41" s="209">
        <v>2.17</v>
      </c>
      <c r="K41" s="213">
        <v>0</v>
      </c>
      <c r="L41" s="226" t="s">
        <v>193</v>
      </c>
      <c r="M41" s="215" t="s">
        <v>193</v>
      </c>
      <c r="N41" s="209" t="s">
        <v>193</v>
      </c>
      <c r="O41" s="209" t="s">
        <v>193</v>
      </c>
      <c r="P41" s="226" t="s">
        <v>193</v>
      </c>
      <c r="Q41" s="215">
        <v>0</v>
      </c>
      <c r="R41" s="209">
        <v>7.0000000000000007E-2</v>
      </c>
      <c r="S41" s="210">
        <v>0</v>
      </c>
      <c r="T41" s="214" t="s">
        <v>193</v>
      </c>
      <c r="U41" s="215" t="s">
        <v>193</v>
      </c>
      <c r="V41" s="209" t="s">
        <v>193</v>
      </c>
      <c r="W41" s="210"/>
      <c r="X41" s="216" t="s">
        <v>193</v>
      </c>
      <c r="Y41" s="215">
        <v>0</v>
      </c>
      <c r="Z41" s="209">
        <v>7.0000000000000007E-2</v>
      </c>
      <c r="AA41" s="209">
        <v>0</v>
      </c>
    </row>
    <row r="42" spans="1:27" ht="15.75">
      <c r="A42" s="102" t="s">
        <v>57</v>
      </c>
      <c r="B42" s="103" t="s">
        <v>55</v>
      </c>
      <c r="C42" s="104" t="s">
        <v>65</v>
      </c>
      <c r="D42" s="208" t="s">
        <v>150</v>
      </c>
      <c r="E42" s="209">
        <v>0</v>
      </c>
      <c r="F42" s="209">
        <v>0</v>
      </c>
      <c r="G42" s="210">
        <v>0</v>
      </c>
      <c r="H42" s="211" t="s">
        <v>150</v>
      </c>
      <c r="I42" s="212">
        <v>0</v>
      </c>
      <c r="J42" s="209">
        <v>0</v>
      </c>
      <c r="K42" s="213">
        <v>0</v>
      </c>
      <c r="L42" s="226" t="s">
        <v>193</v>
      </c>
      <c r="M42" s="215" t="s">
        <v>193</v>
      </c>
      <c r="N42" s="209" t="s">
        <v>193</v>
      </c>
      <c r="O42" s="209" t="s">
        <v>193</v>
      </c>
      <c r="P42" s="226" t="s">
        <v>193</v>
      </c>
      <c r="Q42" s="215">
        <v>0</v>
      </c>
      <c r="R42" s="209">
        <v>0</v>
      </c>
      <c r="S42" s="210">
        <v>0</v>
      </c>
      <c r="T42" s="214" t="s">
        <v>193</v>
      </c>
      <c r="U42" s="215" t="s">
        <v>193</v>
      </c>
      <c r="V42" s="209" t="s">
        <v>193</v>
      </c>
      <c r="W42" s="210"/>
      <c r="X42" s="216" t="s">
        <v>193</v>
      </c>
      <c r="Y42" s="215"/>
      <c r="Z42" s="209">
        <v>0</v>
      </c>
      <c r="AA42" s="209">
        <v>0</v>
      </c>
    </row>
    <row r="43" spans="1:27" ht="30" outlineLevel="1">
      <c r="A43" s="102" t="s">
        <v>278</v>
      </c>
      <c r="B43" s="273" t="s">
        <v>279</v>
      </c>
      <c r="C43" s="104" t="s">
        <v>65</v>
      </c>
      <c r="D43" s="208"/>
      <c r="E43" s="209"/>
      <c r="F43" s="209"/>
      <c r="G43" s="210">
        <v>0</v>
      </c>
      <c r="H43" s="211"/>
      <c r="I43" s="212"/>
      <c r="J43" s="209"/>
      <c r="K43" s="213">
        <v>0</v>
      </c>
      <c r="L43" s="281"/>
      <c r="M43" s="282"/>
      <c r="N43" s="283"/>
      <c r="O43" s="283"/>
      <c r="P43" s="284"/>
      <c r="Q43" s="215"/>
      <c r="R43" s="209"/>
      <c r="S43" s="210">
        <v>0</v>
      </c>
      <c r="T43" s="284"/>
      <c r="U43" s="285"/>
      <c r="V43" s="286"/>
      <c r="W43" s="210"/>
      <c r="X43" s="285"/>
      <c r="Y43" s="215"/>
      <c r="Z43" s="209"/>
      <c r="AA43" s="287">
        <v>0</v>
      </c>
    </row>
    <row r="44" spans="1:27" ht="31.5">
      <c r="A44" s="107">
        <v>9</v>
      </c>
      <c r="B44" s="108" t="s">
        <v>58</v>
      </c>
      <c r="C44" s="109" t="s">
        <v>65</v>
      </c>
      <c r="D44" s="217" t="s">
        <v>193</v>
      </c>
      <c r="E44" s="218">
        <v>560.24</v>
      </c>
      <c r="F44" s="218">
        <v>547.03000000000009</v>
      </c>
      <c r="G44" s="219">
        <v>622.73</v>
      </c>
      <c r="H44" s="220" t="s">
        <v>193</v>
      </c>
      <c r="I44" s="221">
        <v>516.53</v>
      </c>
      <c r="J44" s="218">
        <v>529.61</v>
      </c>
      <c r="K44" s="219">
        <v>587.4</v>
      </c>
      <c r="L44" s="222" t="s">
        <v>193</v>
      </c>
      <c r="M44" s="223" t="s">
        <v>193</v>
      </c>
      <c r="N44" s="218" t="s">
        <v>193</v>
      </c>
      <c r="O44" s="218" t="s">
        <v>193</v>
      </c>
      <c r="P44" s="222" t="s">
        <v>193</v>
      </c>
      <c r="Q44" s="223">
        <v>43.709999999999994</v>
      </c>
      <c r="R44" s="218">
        <v>17.419999999999998</v>
      </c>
      <c r="S44" s="219">
        <v>35.33</v>
      </c>
      <c r="T44" s="222" t="s">
        <v>193</v>
      </c>
      <c r="U44" s="223" t="s">
        <v>193</v>
      </c>
      <c r="V44" s="218" t="s">
        <v>193</v>
      </c>
      <c r="W44" s="219"/>
      <c r="X44" s="224" t="s">
        <v>193</v>
      </c>
      <c r="Y44" s="223">
        <v>43.709999999999994</v>
      </c>
      <c r="Z44" s="218">
        <v>17.419999999999998</v>
      </c>
      <c r="AA44" s="218">
        <v>35.33</v>
      </c>
    </row>
    <row r="45" spans="1:27" ht="31.5">
      <c r="A45" s="107">
        <v>10</v>
      </c>
      <c r="B45" s="110" t="s">
        <v>196</v>
      </c>
      <c r="C45" s="109" t="s">
        <v>65</v>
      </c>
      <c r="D45" s="217" t="s">
        <v>193</v>
      </c>
      <c r="E45" s="218">
        <v>0</v>
      </c>
      <c r="F45" s="218">
        <v>0</v>
      </c>
      <c r="G45" s="219">
        <v>0</v>
      </c>
      <c r="H45" s="220" t="s">
        <v>193</v>
      </c>
      <c r="I45" s="221">
        <v>0</v>
      </c>
      <c r="J45" s="218">
        <v>0</v>
      </c>
      <c r="K45" s="219">
        <v>0</v>
      </c>
      <c r="L45" s="222" t="s">
        <v>193</v>
      </c>
      <c r="M45" s="223" t="s">
        <v>193</v>
      </c>
      <c r="N45" s="218" t="s">
        <v>193</v>
      </c>
      <c r="O45" s="218" t="s">
        <v>193</v>
      </c>
      <c r="P45" s="222" t="s">
        <v>193</v>
      </c>
      <c r="Q45" s="223">
        <v>0</v>
      </c>
      <c r="R45" s="218">
        <v>0</v>
      </c>
      <c r="S45" s="219">
        <v>0</v>
      </c>
      <c r="T45" s="222" t="s">
        <v>193</v>
      </c>
      <c r="U45" s="223" t="s">
        <v>193</v>
      </c>
      <c r="V45" s="218" t="s">
        <v>193</v>
      </c>
      <c r="W45" s="219"/>
      <c r="X45" s="224" t="s">
        <v>193</v>
      </c>
      <c r="Y45" s="223">
        <v>0</v>
      </c>
      <c r="Z45" s="218">
        <v>0</v>
      </c>
      <c r="AA45" s="218">
        <v>0</v>
      </c>
    </row>
    <row r="46" spans="1:27" ht="47.25">
      <c r="A46" s="107">
        <v>11</v>
      </c>
      <c r="B46" s="108" t="s">
        <v>197</v>
      </c>
      <c r="C46" s="109" t="s">
        <v>65</v>
      </c>
      <c r="D46" s="217" t="s">
        <v>193</v>
      </c>
      <c r="E46" s="218">
        <v>560.24</v>
      </c>
      <c r="F46" s="218">
        <v>547.03000000000009</v>
      </c>
      <c r="G46" s="219">
        <v>622.73</v>
      </c>
      <c r="H46" s="220" t="s">
        <v>193</v>
      </c>
      <c r="I46" s="221">
        <v>516.53</v>
      </c>
      <c r="J46" s="218">
        <v>529.61</v>
      </c>
      <c r="K46" s="219">
        <v>587.4</v>
      </c>
      <c r="L46" s="222" t="s">
        <v>193</v>
      </c>
      <c r="M46" s="223" t="s">
        <v>193</v>
      </c>
      <c r="N46" s="218" t="s">
        <v>193</v>
      </c>
      <c r="O46" s="218" t="s">
        <v>193</v>
      </c>
      <c r="P46" s="222" t="s">
        <v>193</v>
      </c>
      <c r="Q46" s="223">
        <v>43.709999999999994</v>
      </c>
      <c r="R46" s="218">
        <v>17.419999999999998</v>
      </c>
      <c r="S46" s="219">
        <v>35.33</v>
      </c>
      <c r="T46" s="222" t="s">
        <v>193</v>
      </c>
      <c r="U46" s="223" t="s">
        <v>193</v>
      </c>
      <c r="V46" s="218" t="s">
        <v>193</v>
      </c>
      <c r="W46" s="219"/>
      <c r="X46" s="224" t="s">
        <v>193</v>
      </c>
      <c r="Y46" s="223">
        <v>43.709999999999994</v>
      </c>
      <c r="Z46" s="218">
        <v>17.419999999999998</v>
      </c>
      <c r="AA46" s="218">
        <v>35.33</v>
      </c>
    </row>
    <row r="47" spans="1:27" ht="31.5">
      <c r="A47" s="107">
        <v>12</v>
      </c>
      <c r="B47" s="108" t="s">
        <v>59</v>
      </c>
      <c r="C47" s="109" t="s">
        <v>66</v>
      </c>
      <c r="D47" s="217" t="s">
        <v>193</v>
      </c>
      <c r="E47" s="218">
        <v>1084.1396392909669</v>
      </c>
      <c r="F47" s="218">
        <v>966.00621600621616</v>
      </c>
      <c r="G47" s="219">
        <v>1099.6856678674862</v>
      </c>
      <c r="H47" s="227" t="s">
        <v>193</v>
      </c>
      <c r="I47" s="223">
        <v>1084.1159643290523</v>
      </c>
      <c r="J47" s="218">
        <v>966.00738806242396</v>
      </c>
      <c r="K47" s="219">
        <v>1099.6925982172481</v>
      </c>
      <c r="L47" s="222" t="s">
        <v>193</v>
      </c>
      <c r="M47" s="223" t="s">
        <v>193</v>
      </c>
      <c r="N47" s="218" t="s">
        <v>193</v>
      </c>
      <c r="O47" s="218" t="s">
        <v>193</v>
      </c>
      <c r="P47" s="222" t="s">
        <v>193</v>
      </c>
      <c r="Q47" s="223">
        <v>1084.4194894818008</v>
      </c>
      <c r="R47" s="218">
        <v>966.27468382516076</v>
      </c>
      <c r="S47" s="219">
        <v>1099.5704559994122</v>
      </c>
      <c r="T47" s="222" t="s">
        <v>193</v>
      </c>
      <c r="U47" s="223" t="s">
        <v>193</v>
      </c>
      <c r="V47" s="218" t="s">
        <v>193</v>
      </c>
      <c r="W47" s="219"/>
      <c r="X47" s="224" t="s">
        <v>193</v>
      </c>
      <c r="Y47" s="223">
        <v>1084.4194894818008</v>
      </c>
      <c r="Z47" s="218">
        <v>966.27468382516076</v>
      </c>
      <c r="AA47" s="218">
        <v>1099.5704559994122</v>
      </c>
    </row>
    <row r="48" spans="1:27" ht="15.75">
      <c r="A48" s="102" t="s">
        <v>76</v>
      </c>
      <c r="B48" s="103" t="s">
        <v>60</v>
      </c>
      <c r="C48" s="104" t="s">
        <v>66</v>
      </c>
      <c r="D48" s="208" t="s">
        <v>193</v>
      </c>
      <c r="E48" s="209">
        <v>866.74665221766395</v>
      </c>
      <c r="F48" s="209">
        <v>698.24115278660736</v>
      </c>
      <c r="G48" s="213">
        <v>828.88323797414705</v>
      </c>
      <c r="H48" s="228" t="s">
        <v>193</v>
      </c>
      <c r="I48" s="215">
        <v>866.73867660992676</v>
      </c>
      <c r="J48" s="209">
        <v>698.23730693184893</v>
      </c>
      <c r="K48" s="213">
        <v>828.88814753266365</v>
      </c>
      <c r="L48" s="229" t="s">
        <v>193</v>
      </c>
      <c r="M48" s="230" t="s">
        <v>193</v>
      </c>
      <c r="N48" s="209" t="s">
        <v>193</v>
      </c>
      <c r="O48" s="209" t="s">
        <v>193</v>
      </c>
      <c r="P48" s="229" t="s">
        <v>193</v>
      </c>
      <c r="Q48" s="230">
        <v>866.84092799117195</v>
      </c>
      <c r="R48" s="209">
        <v>698.35810960727758</v>
      </c>
      <c r="S48" s="213">
        <v>828.80162024524054</v>
      </c>
      <c r="T48" s="229" t="s">
        <v>193</v>
      </c>
      <c r="U48" s="230" t="s">
        <v>193</v>
      </c>
      <c r="V48" s="209" t="s">
        <v>193</v>
      </c>
      <c r="W48" s="213"/>
      <c r="X48" s="231" t="s">
        <v>193</v>
      </c>
      <c r="Y48" s="230">
        <v>866.84092799117195</v>
      </c>
      <c r="Z48" s="209">
        <v>698.35810960727758</v>
      </c>
      <c r="AA48" s="209">
        <v>828.80162024524054</v>
      </c>
    </row>
    <row r="49" spans="1:27" ht="15.75">
      <c r="A49" s="102" t="s">
        <v>77</v>
      </c>
      <c r="B49" s="103" t="s">
        <v>61</v>
      </c>
      <c r="C49" s="104" t="s">
        <v>66</v>
      </c>
      <c r="D49" s="208" t="s">
        <v>193</v>
      </c>
      <c r="E49" s="209">
        <v>217.39298707330295</v>
      </c>
      <c r="F49" s="209">
        <v>267.76506321960881</v>
      </c>
      <c r="G49" s="213">
        <v>270.7924298933392</v>
      </c>
      <c r="H49" s="228" t="s">
        <v>193</v>
      </c>
      <c r="I49" s="215">
        <v>217.37728771912555</v>
      </c>
      <c r="J49" s="209">
        <v>267.77008113057502</v>
      </c>
      <c r="K49" s="213">
        <v>270.80445068458448</v>
      </c>
      <c r="L49" s="229" t="s">
        <v>193</v>
      </c>
      <c r="M49" s="230" t="s">
        <v>193</v>
      </c>
      <c r="N49" s="209" t="s">
        <v>193</v>
      </c>
      <c r="O49" s="209" t="s">
        <v>193</v>
      </c>
      <c r="P49" s="229" t="s">
        <v>193</v>
      </c>
      <c r="Q49" s="230">
        <v>217.57856149062889</v>
      </c>
      <c r="R49" s="209">
        <v>267.91657421788318</v>
      </c>
      <c r="S49" s="213">
        <v>270.76883575417162</v>
      </c>
      <c r="T49" s="229" t="s">
        <v>193</v>
      </c>
      <c r="U49" s="230" t="s">
        <v>193</v>
      </c>
      <c r="V49" s="209" t="s">
        <v>193</v>
      </c>
      <c r="W49" s="213"/>
      <c r="X49" s="231" t="s">
        <v>193</v>
      </c>
      <c r="Y49" s="230">
        <v>217.57856149062889</v>
      </c>
      <c r="Z49" s="209">
        <v>267.91657421788318</v>
      </c>
      <c r="AA49" s="209">
        <v>270.76883575417162</v>
      </c>
    </row>
    <row r="50" spans="1:27" ht="31.5">
      <c r="A50" s="107">
        <v>13</v>
      </c>
      <c r="B50" s="108" t="s">
        <v>62</v>
      </c>
      <c r="C50" s="109" t="s">
        <v>67</v>
      </c>
      <c r="D50" s="217" t="s">
        <v>193</v>
      </c>
      <c r="E50" s="299">
        <v>516.76</v>
      </c>
      <c r="F50" s="299">
        <v>566.28</v>
      </c>
      <c r="G50" s="300">
        <v>566.28</v>
      </c>
      <c r="H50" s="301" t="s">
        <v>193</v>
      </c>
      <c r="I50" s="302">
        <v>476.45272</v>
      </c>
      <c r="J50" s="299">
        <v>548.25199999999995</v>
      </c>
      <c r="K50" s="300">
        <v>534.14927130750505</v>
      </c>
      <c r="L50" s="303" t="s">
        <v>193</v>
      </c>
      <c r="M50" s="302" t="s">
        <v>193</v>
      </c>
      <c r="N50" s="299" t="s">
        <v>193</v>
      </c>
      <c r="O50" s="299" t="s">
        <v>193</v>
      </c>
      <c r="P50" s="303" t="s">
        <v>193</v>
      </c>
      <c r="Q50" s="302">
        <v>40.307279999999992</v>
      </c>
      <c r="R50" s="299">
        <v>18.027999999999999</v>
      </c>
      <c r="S50" s="300">
        <v>32.130728692494884</v>
      </c>
      <c r="T50" s="303" t="s">
        <v>193</v>
      </c>
      <c r="U50" s="302" t="s">
        <v>193</v>
      </c>
      <c r="V50" s="299" t="s">
        <v>193</v>
      </c>
      <c r="W50" s="300"/>
      <c r="X50" s="304" t="s">
        <v>193</v>
      </c>
      <c r="Y50" s="302">
        <v>40.307279999999992</v>
      </c>
      <c r="Z50" s="299">
        <v>18.027999999999999</v>
      </c>
      <c r="AA50" s="299">
        <v>32.130728692494884</v>
      </c>
    </row>
    <row r="51" spans="1:27" ht="15.75">
      <c r="A51" s="107">
        <v>14</v>
      </c>
      <c r="B51" s="108" t="s">
        <v>63</v>
      </c>
      <c r="C51" s="109" t="s">
        <v>67</v>
      </c>
      <c r="D51" s="217" t="s">
        <v>193</v>
      </c>
      <c r="E51" s="299">
        <v>0</v>
      </c>
      <c r="F51" s="299">
        <v>0</v>
      </c>
      <c r="G51" s="300">
        <v>0</v>
      </c>
      <c r="H51" s="301" t="s">
        <v>193</v>
      </c>
      <c r="I51" s="302">
        <v>0</v>
      </c>
      <c r="J51" s="299">
        <v>0</v>
      </c>
      <c r="K51" s="300">
        <v>0</v>
      </c>
      <c r="L51" s="303" t="s">
        <v>193</v>
      </c>
      <c r="M51" s="302" t="s">
        <v>193</v>
      </c>
      <c r="N51" s="299" t="s">
        <v>193</v>
      </c>
      <c r="O51" s="299" t="s">
        <v>193</v>
      </c>
      <c r="P51" s="303" t="s">
        <v>193</v>
      </c>
      <c r="Q51" s="302">
        <v>0</v>
      </c>
      <c r="R51" s="299">
        <v>0</v>
      </c>
      <c r="S51" s="300">
        <v>0</v>
      </c>
      <c r="T51" s="303" t="s">
        <v>193</v>
      </c>
      <c r="U51" s="302" t="s">
        <v>193</v>
      </c>
      <c r="V51" s="299" t="s">
        <v>193</v>
      </c>
      <c r="W51" s="300"/>
      <c r="X51" s="304" t="s">
        <v>193</v>
      </c>
      <c r="Y51" s="302">
        <v>0</v>
      </c>
      <c r="Z51" s="299">
        <v>0</v>
      </c>
      <c r="AA51" s="299">
        <v>0</v>
      </c>
    </row>
    <row r="52" spans="1:27" ht="15.75">
      <c r="A52" s="107">
        <v>15</v>
      </c>
      <c r="B52" s="108" t="s">
        <v>64</v>
      </c>
      <c r="C52" s="109" t="s">
        <v>66</v>
      </c>
      <c r="D52" s="217" t="s">
        <v>193</v>
      </c>
      <c r="E52" s="218"/>
      <c r="F52" s="218">
        <v>941.38</v>
      </c>
      <c r="G52" s="219"/>
      <c r="H52" s="227" t="s">
        <v>193</v>
      </c>
      <c r="I52" s="223"/>
      <c r="J52" s="218">
        <v>982.47</v>
      </c>
      <c r="K52" s="219"/>
      <c r="L52" s="222" t="s">
        <v>193</v>
      </c>
      <c r="M52" s="223" t="s">
        <v>193</v>
      </c>
      <c r="N52" s="218" t="s">
        <v>193</v>
      </c>
      <c r="O52" s="218" t="s">
        <v>193</v>
      </c>
      <c r="P52" s="222" t="s">
        <v>193</v>
      </c>
      <c r="Q52" s="223"/>
      <c r="R52" s="218">
        <v>900.29</v>
      </c>
      <c r="S52" s="219"/>
      <c r="T52" s="222" t="s">
        <v>193</v>
      </c>
      <c r="U52" s="223" t="s">
        <v>193</v>
      </c>
      <c r="V52" s="218" t="s">
        <v>193</v>
      </c>
      <c r="W52" s="219"/>
      <c r="X52" s="224" t="s">
        <v>193</v>
      </c>
      <c r="Y52" s="223">
        <v>0</v>
      </c>
      <c r="Z52" s="218">
        <v>900.29</v>
      </c>
      <c r="AA52" s="218"/>
    </row>
    <row r="53" spans="1:27" ht="47.25">
      <c r="A53" s="107">
        <v>16</v>
      </c>
      <c r="B53" s="108" t="s">
        <v>198</v>
      </c>
      <c r="C53" s="109" t="s">
        <v>67</v>
      </c>
      <c r="D53" s="217" t="s">
        <v>193</v>
      </c>
      <c r="E53" s="299">
        <v>516.76</v>
      </c>
      <c r="F53" s="299">
        <v>566.28</v>
      </c>
      <c r="G53" s="232">
        <v>566.28</v>
      </c>
      <c r="H53" s="227" t="s">
        <v>193</v>
      </c>
      <c r="I53" s="223">
        <v>476.45272</v>
      </c>
      <c r="J53" s="218">
        <v>548.25199999999995</v>
      </c>
      <c r="K53" s="232">
        <v>534.14927130750505</v>
      </c>
      <c r="L53" s="222" t="s">
        <v>193</v>
      </c>
      <c r="M53" s="223" t="s">
        <v>193</v>
      </c>
      <c r="N53" s="218" t="s">
        <v>193</v>
      </c>
      <c r="O53" s="218" t="s">
        <v>193</v>
      </c>
      <c r="P53" s="222" t="s">
        <v>193</v>
      </c>
      <c r="Q53" s="298">
        <v>40.307279999999992</v>
      </c>
      <c r="R53" s="296">
        <v>18.027999999999999</v>
      </c>
      <c r="S53" s="232">
        <v>32.130728692494884</v>
      </c>
      <c r="T53" s="222" t="s">
        <v>193</v>
      </c>
      <c r="U53" s="223" t="s">
        <v>193</v>
      </c>
      <c r="V53" s="218" t="s">
        <v>193</v>
      </c>
      <c r="W53" s="232"/>
      <c r="X53" s="224" t="s">
        <v>193</v>
      </c>
      <c r="Y53" s="223">
        <v>40.307279999999992</v>
      </c>
      <c r="Z53" s="218">
        <v>18.027999999999999</v>
      </c>
      <c r="AA53" s="299">
        <v>32.130728692494884</v>
      </c>
    </row>
    <row r="54" spans="1:27" ht="32.25" thickBot="1">
      <c r="A54" s="111">
        <v>17</v>
      </c>
      <c r="B54" s="112" t="s">
        <v>162</v>
      </c>
      <c r="C54" s="113" t="s">
        <v>66</v>
      </c>
      <c r="D54" s="233" t="s">
        <v>193</v>
      </c>
      <c r="E54" s="234">
        <v>1084.1396392909669</v>
      </c>
      <c r="F54" s="234">
        <v>910.5566151020696</v>
      </c>
      <c r="G54" s="235">
        <v>1099.6856678674862</v>
      </c>
      <c r="H54" s="236" t="s">
        <v>193</v>
      </c>
      <c r="I54" s="237">
        <v>1084.1159643290523</v>
      </c>
      <c r="J54" s="234">
        <v>910.5484339318416</v>
      </c>
      <c r="K54" s="235">
        <v>1099.6925982172481</v>
      </c>
      <c r="L54" s="238" t="s">
        <v>193</v>
      </c>
      <c r="M54" s="237" t="s">
        <v>193</v>
      </c>
      <c r="N54" s="234" t="s">
        <v>193</v>
      </c>
      <c r="O54" s="234" t="s">
        <v>193</v>
      </c>
      <c r="P54" s="238" t="s">
        <v>193</v>
      </c>
      <c r="Q54" s="237">
        <v>1084.4194894818008</v>
      </c>
      <c r="R54" s="234">
        <v>0.8501151693784581</v>
      </c>
      <c r="S54" s="235">
        <v>1099.5704559994122</v>
      </c>
      <c r="T54" s="238" t="s">
        <v>193</v>
      </c>
      <c r="U54" s="237" t="s">
        <v>193</v>
      </c>
      <c r="V54" s="234" t="s">
        <v>193</v>
      </c>
      <c r="W54" s="235"/>
      <c r="X54" s="239" t="s">
        <v>193</v>
      </c>
      <c r="Y54" s="237">
        <v>1084.4194894818008</v>
      </c>
      <c r="Z54" s="234">
        <v>0.8501151693784581</v>
      </c>
      <c r="AA54" s="234">
        <v>1099.5704559994122</v>
      </c>
    </row>
    <row r="58" spans="1:27" ht="15.75">
      <c r="A58" s="240"/>
      <c r="B58" s="240" t="s">
        <v>163</v>
      </c>
      <c r="C58" s="240"/>
      <c r="D58" s="240"/>
      <c r="E58" s="240"/>
      <c r="F58" s="240"/>
      <c r="G58" s="240"/>
      <c r="H58" s="240"/>
      <c r="I58" s="241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324" t="s">
        <v>69</v>
      </c>
      <c r="Y58" s="324"/>
      <c r="Z58" s="324"/>
      <c r="AA58" s="240"/>
    </row>
    <row r="59" spans="1:27" ht="15.75">
      <c r="A59" s="240"/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  <c r="AA59" s="240"/>
    </row>
    <row r="60" spans="1:27" ht="15.75">
      <c r="A60" s="240"/>
      <c r="B60" s="242" t="s">
        <v>190</v>
      </c>
      <c r="C60" s="240"/>
      <c r="D60" s="240"/>
      <c r="E60" s="240"/>
      <c r="F60" s="240"/>
      <c r="G60" s="240"/>
      <c r="H60" s="240"/>
      <c r="I60" s="241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  <c r="X60" s="324" t="s">
        <v>214</v>
      </c>
      <c r="Y60" s="324"/>
      <c r="Z60" s="324"/>
      <c r="AA60" s="240"/>
    </row>
  </sheetData>
  <mergeCells count="16">
    <mergeCell ref="X58:Z58"/>
    <mergeCell ref="X60:Z60"/>
    <mergeCell ref="A1:AA1"/>
    <mergeCell ref="A2:AA2"/>
    <mergeCell ref="A3:AA3"/>
    <mergeCell ref="X4:AA4"/>
    <mergeCell ref="A5:A7"/>
    <mergeCell ref="B5:B7"/>
    <mergeCell ref="C5:C7"/>
    <mergeCell ref="D5:G6"/>
    <mergeCell ref="H5:K6"/>
    <mergeCell ref="L5:O6"/>
    <mergeCell ref="P5:S6"/>
    <mergeCell ref="T5:AA5"/>
    <mergeCell ref="T6:W6"/>
    <mergeCell ref="X6:A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60"/>
  <sheetViews>
    <sheetView topLeftCell="A32" workbookViewId="0">
      <selection activeCell="G54" sqref="G54"/>
    </sheetView>
  </sheetViews>
  <sheetFormatPr defaultRowHeight="15" outlineLevelRow="1"/>
  <cols>
    <col min="2" max="2" width="46.85546875" customWidth="1"/>
    <col min="3" max="3" width="10" customWidth="1"/>
    <col min="5" max="5" width="12.28515625" bestFit="1" customWidth="1"/>
    <col min="6" max="6" width="10.85546875" bestFit="1" customWidth="1"/>
    <col min="7" max="7" width="9.28515625" customWidth="1"/>
    <col min="8" max="8" width="8.85546875" bestFit="1" customWidth="1"/>
    <col min="9" max="10" width="10.85546875" bestFit="1" customWidth="1"/>
    <col min="11" max="11" width="9.5703125" customWidth="1"/>
  </cols>
  <sheetData>
    <row r="1" spans="1:27" ht="15.75">
      <c r="A1" s="320" t="s">
        <v>88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</row>
    <row r="2" spans="1:27" ht="15.75">
      <c r="A2" s="320" t="s">
        <v>242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</row>
    <row r="3" spans="1:27" ht="15.75">
      <c r="A3" s="320"/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</row>
    <row r="4" spans="1:27" ht="16.5" thickBot="1">
      <c r="A4" s="175"/>
      <c r="B4" s="175"/>
      <c r="C4" s="175"/>
      <c r="D4" s="175"/>
      <c r="E4" s="175"/>
      <c r="F4" s="175"/>
      <c r="G4" s="176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336" t="s">
        <v>152</v>
      </c>
      <c r="Y4" s="336"/>
      <c r="Z4" s="336"/>
      <c r="AA4" s="336"/>
    </row>
    <row r="5" spans="1:27" ht="16.5" thickBot="1">
      <c r="A5" s="337" t="s">
        <v>0</v>
      </c>
      <c r="B5" s="337" t="s">
        <v>1</v>
      </c>
      <c r="C5" s="340" t="s">
        <v>2</v>
      </c>
      <c r="D5" s="337" t="s">
        <v>3</v>
      </c>
      <c r="E5" s="343"/>
      <c r="F5" s="343"/>
      <c r="G5" s="344"/>
      <c r="H5" s="343" t="s">
        <v>4</v>
      </c>
      <c r="I5" s="343"/>
      <c r="J5" s="343"/>
      <c r="K5" s="344"/>
      <c r="L5" s="337" t="s">
        <v>5</v>
      </c>
      <c r="M5" s="343"/>
      <c r="N5" s="343"/>
      <c r="O5" s="344"/>
      <c r="P5" s="337" t="s">
        <v>153</v>
      </c>
      <c r="Q5" s="343"/>
      <c r="R5" s="343"/>
      <c r="S5" s="344"/>
      <c r="T5" s="343" t="s">
        <v>6</v>
      </c>
      <c r="U5" s="343"/>
      <c r="V5" s="343"/>
      <c r="W5" s="343"/>
      <c r="X5" s="343"/>
      <c r="Y5" s="343"/>
      <c r="Z5" s="343"/>
      <c r="AA5" s="344"/>
    </row>
    <row r="6" spans="1:27" ht="16.5" thickBot="1">
      <c r="A6" s="338"/>
      <c r="B6" s="338"/>
      <c r="C6" s="341"/>
      <c r="D6" s="339"/>
      <c r="E6" s="345"/>
      <c r="F6" s="345"/>
      <c r="G6" s="346"/>
      <c r="H6" s="345"/>
      <c r="I6" s="345"/>
      <c r="J6" s="345"/>
      <c r="K6" s="346"/>
      <c r="L6" s="339"/>
      <c r="M6" s="345"/>
      <c r="N6" s="345"/>
      <c r="O6" s="346"/>
      <c r="P6" s="339"/>
      <c r="Q6" s="345"/>
      <c r="R6" s="345"/>
      <c r="S6" s="346"/>
      <c r="T6" s="347" t="s">
        <v>7</v>
      </c>
      <c r="U6" s="347"/>
      <c r="V6" s="347"/>
      <c r="W6" s="347"/>
      <c r="X6" s="348" t="s">
        <v>8</v>
      </c>
      <c r="Y6" s="347"/>
      <c r="Z6" s="347"/>
      <c r="AA6" s="349"/>
    </row>
    <row r="7" spans="1:27" ht="79.5" thickBot="1">
      <c r="A7" s="339"/>
      <c r="B7" s="339"/>
      <c r="C7" s="342"/>
      <c r="D7" s="177" t="s">
        <v>154</v>
      </c>
      <c r="E7" s="178" t="s">
        <v>155</v>
      </c>
      <c r="F7" s="178" t="s">
        <v>156</v>
      </c>
      <c r="G7" s="179" t="s">
        <v>157</v>
      </c>
      <c r="H7" s="180" t="s">
        <v>154</v>
      </c>
      <c r="I7" s="178" t="s">
        <v>155</v>
      </c>
      <c r="J7" s="178" t="s">
        <v>156</v>
      </c>
      <c r="K7" s="179" t="s">
        <v>157</v>
      </c>
      <c r="L7" s="177" t="s">
        <v>154</v>
      </c>
      <c r="M7" s="178" t="s">
        <v>155</v>
      </c>
      <c r="N7" s="178" t="s">
        <v>156</v>
      </c>
      <c r="O7" s="179" t="s">
        <v>157</v>
      </c>
      <c r="P7" s="177" t="s">
        <v>154</v>
      </c>
      <c r="Q7" s="178" t="s">
        <v>155</v>
      </c>
      <c r="R7" s="178" t="s">
        <v>156</v>
      </c>
      <c r="S7" s="179" t="s">
        <v>157</v>
      </c>
      <c r="T7" s="181" t="s">
        <v>154</v>
      </c>
      <c r="U7" s="182" t="s">
        <v>155</v>
      </c>
      <c r="V7" s="182" t="s">
        <v>156</v>
      </c>
      <c r="W7" s="183" t="s">
        <v>157</v>
      </c>
      <c r="X7" s="180" t="s">
        <v>154</v>
      </c>
      <c r="Y7" s="178" t="s">
        <v>155</v>
      </c>
      <c r="Z7" s="178" t="s">
        <v>156</v>
      </c>
      <c r="AA7" s="179" t="s">
        <v>157</v>
      </c>
    </row>
    <row r="8" spans="1:27" ht="16.5" thickBot="1">
      <c r="A8" s="184">
        <v>1</v>
      </c>
      <c r="B8" s="184">
        <v>2</v>
      </c>
      <c r="C8" s="185">
        <v>3</v>
      </c>
      <c r="D8" s="186">
        <v>4</v>
      </c>
      <c r="E8" s="187">
        <v>5</v>
      </c>
      <c r="F8" s="187">
        <v>6</v>
      </c>
      <c r="G8" s="188">
        <v>7</v>
      </c>
      <c r="H8" s="189">
        <v>8</v>
      </c>
      <c r="I8" s="187">
        <v>9</v>
      </c>
      <c r="J8" s="187">
        <v>10</v>
      </c>
      <c r="K8" s="188">
        <v>11</v>
      </c>
      <c r="L8" s="186">
        <v>12</v>
      </c>
      <c r="M8" s="187">
        <v>13</v>
      </c>
      <c r="N8" s="187">
        <v>14</v>
      </c>
      <c r="O8" s="188">
        <v>15</v>
      </c>
      <c r="P8" s="186">
        <v>16</v>
      </c>
      <c r="Q8" s="187">
        <v>17</v>
      </c>
      <c r="R8" s="187">
        <v>18</v>
      </c>
      <c r="S8" s="188">
        <v>19</v>
      </c>
      <c r="T8" s="186">
        <v>20</v>
      </c>
      <c r="U8" s="187">
        <v>21</v>
      </c>
      <c r="V8" s="187">
        <v>22</v>
      </c>
      <c r="W8" s="188">
        <v>23</v>
      </c>
      <c r="X8" s="189">
        <v>24</v>
      </c>
      <c r="Y8" s="187">
        <v>25</v>
      </c>
      <c r="Z8" s="187">
        <v>26</v>
      </c>
      <c r="AA8" s="188">
        <v>27</v>
      </c>
    </row>
    <row r="9" spans="1:27" ht="15.75">
      <c r="A9" s="96">
        <v>1</v>
      </c>
      <c r="B9" s="97" t="s">
        <v>9</v>
      </c>
      <c r="C9" s="98" t="s">
        <v>65</v>
      </c>
      <c r="D9" s="190" t="s">
        <v>193</v>
      </c>
      <c r="E9" s="191">
        <v>657.41</v>
      </c>
      <c r="F9" s="191">
        <v>680.35</v>
      </c>
      <c r="G9" s="192">
        <v>751.72</v>
      </c>
      <c r="H9" s="193" t="s">
        <v>193</v>
      </c>
      <c r="I9" s="194">
        <v>657.41</v>
      </c>
      <c r="J9" s="191">
        <v>680.35</v>
      </c>
      <c r="K9" s="195">
        <v>751.72</v>
      </c>
      <c r="L9" s="196" t="s">
        <v>193</v>
      </c>
      <c r="M9" s="197" t="s">
        <v>193</v>
      </c>
      <c r="N9" s="191" t="s">
        <v>193</v>
      </c>
      <c r="O9" s="191" t="s">
        <v>193</v>
      </c>
      <c r="P9" s="196" t="s">
        <v>193</v>
      </c>
      <c r="Q9" s="197" t="s">
        <v>193</v>
      </c>
      <c r="R9" s="191" t="s">
        <v>193</v>
      </c>
      <c r="S9" s="191" t="s">
        <v>193</v>
      </c>
      <c r="T9" s="196" t="s">
        <v>193</v>
      </c>
      <c r="U9" s="197" t="s">
        <v>193</v>
      </c>
      <c r="V9" s="191" t="s">
        <v>193</v>
      </c>
      <c r="W9" s="191" t="s">
        <v>193</v>
      </c>
      <c r="X9" s="198" t="s">
        <v>193</v>
      </c>
      <c r="Y9" s="197" t="s">
        <v>193</v>
      </c>
      <c r="Z9" s="191" t="s">
        <v>193</v>
      </c>
      <c r="AA9" s="191" t="s">
        <v>193</v>
      </c>
    </row>
    <row r="10" spans="1:27" ht="15.75">
      <c r="A10" s="99" t="s">
        <v>22</v>
      </c>
      <c r="B10" s="100" t="s">
        <v>10</v>
      </c>
      <c r="C10" s="101" t="s">
        <v>65</v>
      </c>
      <c r="D10" s="199" t="s">
        <v>193</v>
      </c>
      <c r="E10" s="200">
        <v>589.11</v>
      </c>
      <c r="F10" s="200">
        <v>578.79000000000008</v>
      </c>
      <c r="G10" s="201">
        <v>638.66999999999996</v>
      </c>
      <c r="H10" s="202" t="s">
        <v>193</v>
      </c>
      <c r="I10" s="203">
        <v>589.11</v>
      </c>
      <c r="J10" s="200">
        <v>578.79000000000008</v>
      </c>
      <c r="K10" s="204">
        <v>638.66999999999996</v>
      </c>
      <c r="L10" s="205" t="s">
        <v>193</v>
      </c>
      <c r="M10" s="206" t="s">
        <v>193</v>
      </c>
      <c r="N10" s="200" t="s">
        <v>193</v>
      </c>
      <c r="O10" s="200" t="s">
        <v>193</v>
      </c>
      <c r="P10" s="205" t="s">
        <v>193</v>
      </c>
      <c r="Q10" s="206" t="s">
        <v>193</v>
      </c>
      <c r="R10" s="200" t="s">
        <v>193</v>
      </c>
      <c r="S10" s="200" t="s">
        <v>193</v>
      </c>
      <c r="T10" s="205" t="s">
        <v>193</v>
      </c>
      <c r="U10" s="206" t="s">
        <v>193</v>
      </c>
      <c r="V10" s="200" t="s">
        <v>193</v>
      </c>
      <c r="W10" s="200" t="s">
        <v>193</v>
      </c>
      <c r="X10" s="207" t="s">
        <v>193</v>
      </c>
      <c r="Y10" s="206" t="s">
        <v>193</v>
      </c>
      <c r="Z10" s="200" t="s">
        <v>193</v>
      </c>
      <c r="AA10" s="200" t="s">
        <v>193</v>
      </c>
    </row>
    <row r="11" spans="1:27" ht="15.75">
      <c r="A11" s="102" t="s">
        <v>23</v>
      </c>
      <c r="B11" s="103" t="s">
        <v>11</v>
      </c>
      <c r="C11" s="104" t="s">
        <v>65</v>
      </c>
      <c r="D11" s="208" t="s">
        <v>193</v>
      </c>
      <c r="E11" s="209">
        <v>526.70000000000005</v>
      </c>
      <c r="F11" s="209">
        <v>520.35</v>
      </c>
      <c r="G11" s="210">
        <v>615.27</v>
      </c>
      <c r="H11" s="211" t="s">
        <v>193</v>
      </c>
      <c r="I11" s="212">
        <v>526.70000000000005</v>
      </c>
      <c r="J11" s="209">
        <v>520.35</v>
      </c>
      <c r="K11" s="213">
        <v>615.27</v>
      </c>
      <c r="L11" s="214" t="s">
        <v>193</v>
      </c>
      <c r="M11" s="215" t="s">
        <v>193</v>
      </c>
      <c r="N11" s="209" t="s">
        <v>193</v>
      </c>
      <c r="O11" s="209" t="s">
        <v>193</v>
      </c>
      <c r="P11" s="214" t="s">
        <v>193</v>
      </c>
      <c r="Q11" s="215" t="s">
        <v>193</v>
      </c>
      <c r="R11" s="209" t="s">
        <v>193</v>
      </c>
      <c r="S11" s="209" t="s">
        <v>193</v>
      </c>
      <c r="T11" s="214" t="s">
        <v>193</v>
      </c>
      <c r="U11" s="215" t="s">
        <v>193</v>
      </c>
      <c r="V11" s="209" t="s">
        <v>193</v>
      </c>
      <c r="W11" s="209" t="s">
        <v>193</v>
      </c>
      <c r="X11" s="216" t="s">
        <v>193</v>
      </c>
      <c r="Y11" s="215" t="s">
        <v>193</v>
      </c>
      <c r="Z11" s="209" t="s">
        <v>193</v>
      </c>
      <c r="AA11" s="209" t="s">
        <v>193</v>
      </c>
    </row>
    <row r="12" spans="1:27" ht="15.75">
      <c r="A12" s="102" t="s">
        <v>24</v>
      </c>
      <c r="B12" s="103" t="s">
        <v>194</v>
      </c>
      <c r="C12" s="104" t="s">
        <v>65</v>
      </c>
      <c r="D12" s="208" t="s">
        <v>193</v>
      </c>
      <c r="E12" s="209">
        <v>62.09</v>
      </c>
      <c r="F12" s="209">
        <v>47</v>
      </c>
      <c r="G12" s="210">
        <v>13.21</v>
      </c>
      <c r="H12" s="211" t="s">
        <v>193</v>
      </c>
      <c r="I12" s="212">
        <v>62.09</v>
      </c>
      <c r="J12" s="209">
        <v>47</v>
      </c>
      <c r="K12" s="213">
        <v>13.21</v>
      </c>
      <c r="L12" s="214" t="s">
        <v>193</v>
      </c>
      <c r="M12" s="215" t="s">
        <v>193</v>
      </c>
      <c r="N12" s="209" t="s">
        <v>193</v>
      </c>
      <c r="O12" s="209" t="s">
        <v>193</v>
      </c>
      <c r="P12" s="214" t="s">
        <v>193</v>
      </c>
      <c r="Q12" s="215" t="s">
        <v>193</v>
      </c>
      <c r="R12" s="209" t="s">
        <v>193</v>
      </c>
      <c r="S12" s="209" t="s">
        <v>193</v>
      </c>
      <c r="T12" s="214" t="s">
        <v>193</v>
      </c>
      <c r="U12" s="215" t="s">
        <v>193</v>
      </c>
      <c r="V12" s="209" t="s">
        <v>193</v>
      </c>
      <c r="W12" s="209" t="s">
        <v>193</v>
      </c>
      <c r="X12" s="216" t="s">
        <v>193</v>
      </c>
      <c r="Y12" s="215" t="s">
        <v>193</v>
      </c>
      <c r="Z12" s="209" t="s">
        <v>193</v>
      </c>
      <c r="AA12" s="209" t="s">
        <v>193</v>
      </c>
    </row>
    <row r="13" spans="1:27" ht="15.75">
      <c r="A13" s="102" t="s">
        <v>25</v>
      </c>
      <c r="B13" s="103" t="s">
        <v>158</v>
      </c>
      <c r="C13" s="104" t="s">
        <v>65</v>
      </c>
      <c r="D13" s="208" t="s">
        <v>193</v>
      </c>
      <c r="E13" s="209">
        <v>0</v>
      </c>
      <c r="F13" s="209">
        <v>0</v>
      </c>
      <c r="G13" s="210">
        <v>0</v>
      </c>
      <c r="H13" s="211" t="s">
        <v>193</v>
      </c>
      <c r="I13" s="212">
        <v>0</v>
      </c>
      <c r="J13" s="209">
        <v>0</v>
      </c>
      <c r="K13" s="213">
        <v>0</v>
      </c>
      <c r="L13" s="214" t="s">
        <v>193</v>
      </c>
      <c r="M13" s="215" t="s">
        <v>193</v>
      </c>
      <c r="N13" s="209" t="s">
        <v>193</v>
      </c>
      <c r="O13" s="209" t="s">
        <v>193</v>
      </c>
      <c r="P13" s="214" t="s">
        <v>193</v>
      </c>
      <c r="Q13" s="215" t="s">
        <v>193</v>
      </c>
      <c r="R13" s="209" t="s">
        <v>193</v>
      </c>
      <c r="S13" s="209" t="s">
        <v>193</v>
      </c>
      <c r="T13" s="214" t="s">
        <v>193</v>
      </c>
      <c r="U13" s="215" t="s">
        <v>193</v>
      </c>
      <c r="V13" s="209" t="s">
        <v>193</v>
      </c>
      <c r="W13" s="209" t="s">
        <v>193</v>
      </c>
      <c r="X13" s="216" t="s">
        <v>193</v>
      </c>
      <c r="Y13" s="215" t="s">
        <v>193</v>
      </c>
      <c r="Z13" s="209" t="s">
        <v>193</v>
      </c>
      <c r="AA13" s="209" t="s">
        <v>193</v>
      </c>
    </row>
    <row r="14" spans="1:27" ht="31.5">
      <c r="A14" s="102" t="s">
        <v>26</v>
      </c>
      <c r="B14" s="103" t="s">
        <v>12</v>
      </c>
      <c r="C14" s="104" t="s">
        <v>65</v>
      </c>
      <c r="D14" s="208" t="s">
        <v>193</v>
      </c>
      <c r="E14" s="209">
        <v>0.28000000000000003</v>
      </c>
      <c r="F14" s="209">
        <v>1.35</v>
      </c>
      <c r="G14" s="210">
        <v>1.65</v>
      </c>
      <c r="H14" s="211" t="s">
        <v>193</v>
      </c>
      <c r="I14" s="212">
        <v>0.28000000000000003</v>
      </c>
      <c r="J14" s="209">
        <v>1.35</v>
      </c>
      <c r="K14" s="213">
        <v>1.65</v>
      </c>
      <c r="L14" s="214" t="s">
        <v>193</v>
      </c>
      <c r="M14" s="215" t="s">
        <v>193</v>
      </c>
      <c r="N14" s="209" t="s">
        <v>193</v>
      </c>
      <c r="O14" s="209" t="s">
        <v>193</v>
      </c>
      <c r="P14" s="214" t="s">
        <v>193</v>
      </c>
      <c r="Q14" s="215" t="s">
        <v>193</v>
      </c>
      <c r="R14" s="209" t="s">
        <v>193</v>
      </c>
      <c r="S14" s="209" t="s">
        <v>193</v>
      </c>
      <c r="T14" s="214" t="s">
        <v>193</v>
      </c>
      <c r="U14" s="215" t="s">
        <v>193</v>
      </c>
      <c r="V14" s="209" t="s">
        <v>193</v>
      </c>
      <c r="W14" s="209" t="s">
        <v>193</v>
      </c>
      <c r="X14" s="216" t="s">
        <v>193</v>
      </c>
      <c r="Y14" s="215" t="s">
        <v>193</v>
      </c>
      <c r="Z14" s="209" t="s">
        <v>193</v>
      </c>
      <c r="AA14" s="209" t="s">
        <v>193</v>
      </c>
    </row>
    <row r="15" spans="1:27" ht="31.5">
      <c r="A15" s="105" t="s">
        <v>27</v>
      </c>
      <c r="B15" s="103" t="s">
        <v>13</v>
      </c>
      <c r="C15" s="104" t="s">
        <v>65</v>
      </c>
      <c r="D15" s="208" t="s">
        <v>193</v>
      </c>
      <c r="E15" s="209">
        <v>0.04</v>
      </c>
      <c r="F15" s="209">
        <v>10.09</v>
      </c>
      <c r="G15" s="210">
        <v>8.5399999999999991</v>
      </c>
      <c r="H15" s="211" t="s">
        <v>193</v>
      </c>
      <c r="I15" s="212">
        <v>0.04</v>
      </c>
      <c r="J15" s="209">
        <v>10.09</v>
      </c>
      <c r="K15" s="213">
        <v>8.5399999999999991</v>
      </c>
      <c r="L15" s="214" t="s">
        <v>193</v>
      </c>
      <c r="M15" s="215" t="s">
        <v>193</v>
      </c>
      <c r="N15" s="209" t="s">
        <v>193</v>
      </c>
      <c r="O15" s="209" t="s">
        <v>193</v>
      </c>
      <c r="P15" s="214" t="s">
        <v>193</v>
      </c>
      <c r="Q15" s="215" t="s">
        <v>193</v>
      </c>
      <c r="R15" s="209" t="s">
        <v>193</v>
      </c>
      <c r="S15" s="209" t="s">
        <v>193</v>
      </c>
      <c r="T15" s="214" t="s">
        <v>193</v>
      </c>
      <c r="U15" s="215" t="s">
        <v>193</v>
      </c>
      <c r="V15" s="209" t="s">
        <v>193</v>
      </c>
      <c r="W15" s="209" t="s">
        <v>193</v>
      </c>
      <c r="X15" s="216" t="s">
        <v>193</v>
      </c>
      <c r="Y15" s="215" t="s">
        <v>193</v>
      </c>
      <c r="Z15" s="209" t="s">
        <v>193</v>
      </c>
      <c r="AA15" s="209" t="s">
        <v>193</v>
      </c>
    </row>
    <row r="16" spans="1:27" ht="15.75">
      <c r="A16" s="99" t="s">
        <v>28</v>
      </c>
      <c r="B16" s="100" t="s">
        <v>14</v>
      </c>
      <c r="C16" s="101" t="s">
        <v>65</v>
      </c>
      <c r="D16" s="199" t="s">
        <v>193</v>
      </c>
      <c r="E16" s="200">
        <v>0</v>
      </c>
      <c r="F16" s="200">
        <v>0</v>
      </c>
      <c r="G16" s="201">
        <v>0</v>
      </c>
      <c r="H16" s="202" t="s">
        <v>193</v>
      </c>
      <c r="I16" s="203">
        <v>0</v>
      </c>
      <c r="J16" s="200">
        <v>0</v>
      </c>
      <c r="K16" s="204">
        <v>0</v>
      </c>
      <c r="L16" s="205" t="s">
        <v>193</v>
      </c>
      <c r="M16" s="206" t="s">
        <v>193</v>
      </c>
      <c r="N16" s="200" t="s">
        <v>193</v>
      </c>
      <c r="O16" s="200" t="s">
        <v>193</v>
      </c>
      <c r="P16" s="205" t="s">
        <v>193</v>
      </c>
      <c r="Q16" s="206" t="s">
        <v>193</v>
      </c>
      <c r="R16" s="200" t="s">
        <v>193</v>
      </c>
      <c r="S16" s="200" t="s">
        <v>193</v>
      </c>
      <c r="T16" s="205" t="s">
        <v>193</v>
      </c>
      <c r="U16" s="206" t="s">
        <v>193</v>
      </c>
      <c r="V16" s="200" t="s">
        <v>193</v>
      </c>
      <c r="W16" s="200" t="s">
        <v>193</v>
      </c>
      <c r="X16" s="207" t="s">
        <v>193</v>
      </c>
      <c r="Y16" s="206" t="s">
        <v>193</v>
      </c>
      <c r="Z16" s="200" t="s">
        <v>193</v>
      </c>
      <c r="AA16" s="200" t="s">
        <v>193</v>
      </c>
    </row>
    <row r="17" spans="1:27" ht="15.75">
      <c r="A17" s="99" t="s">
        <v>29</v>
      </c>
      <c r="B17" s="100" t="s">
        <v>15</v>
      </c>
      <c r="C17" s="101" t="s">
        <v>65</v>
      </c>
      <c r="D17" s="199" t="s">
        <v>193</v>
      </c>
      <c r="E17" s="200">
        <v>6.81</v>
      </c>
      <c r="F17" s="200">
        <v>28.889999999999997</v>
      </c>
      <c r="G17" s="201">
        <v>27.97</v>
      </c>
      <c r="H17" s="202" t="s">
        <v>193</v>
      </c>
      <c r="I17" s="203">
        <v>6.81</v>
      </c>
      <c r="J17" s="200">
        <v>28.889999999999997</v>
      </c>
      <c r="K17" s="204">
        <v>27.97</v>
      </c>
      <c r="L17" s="205" t="s">
        <v>193</v>
      </c>
      <c r="M17" s="206" t="s">
        <v>193</v>
      </c>
      <c r="N17" s="200" t="s">
        <v>193</v>
      </c>
      <c r="O17" s="200" t="s">
        <v>193</v>
      </c>
      <c r="P17" s="205" t="s">
        <v>193</v>
      </c>
      <c r="Q17" s="206" t="s">
        <v>193</v>
      </c>
      <c r="R17" s="200" t="s">
        <v>193</v>
      </c>
      <c r="S17" s="200" t="s">
        <v>193</v>
      </c>
      <c r="T17" s="205" t="s">
        <v>193</v>
      </c>
      <c r="U17" s="206" t="s">
        <v>193</v>
      </c>
      <c r="V17" s="200" t="s">
        <v>193</v>
      </c>
      <c r="W17" s="200" t="s">
        <v>193</v>
      </c>
      <c r="X17" s="207" t="s">
        <v>193</v>
      </c>
      <c r="Y17" s="206" t="s">
        <v>193</v>
      </c>
      <c r="Z17" s="200" t="s">
        <v>193</v>
      </c>
      <c r="AA17" s="200" t="s">
        <v>193</v>
      </c>
    </row>
    <row r="18" spans="1:27" ht="31.5">
      <c r="A18" s="102" t="s">
        <v>30</v>
      </c>
      <c r="B18" s="106" t="s">
        <v>195</v>
      </c>
      <c r="C18" s="104" t="s">
        <v>65</v>
      </c>
      <c r="D18" s="208" t="s">
        <v>193</v>
      </c>
      <c r="E18" s="209">
        <v>0</v>
      </c>
      <c r="F18" s="209">
        <v>0</v>
      </c>
      <c r="G18" s="210">
        <v>0</v>
      </c>
      <c r="H18" s="211" t="s">
        <v>193</v>
      </c>
      <c r="I18" s="212">
        <v>0</v>
      </c>
      <c r="J18" s="209">
        <v>0</v>
      </c>
      <c r="K18" s="213">
        <v>0</v>
      </c>
      <c r="L18" s="214" t="s">
        <v>193</v>
      </c>
      <c r="M18" s="215" t="s">
        <v>193</v>
      </c>
      <c r="N18" s="209" t="s">
        <v>193</v>
      </c>
      <c r="O18" s="209" t="s">
        <v>193</v>
      </c>
      <c r="P18" s="214" t="s">
        <v>193</v>
      </c>
      <c r="Q18" s="215" t="s">
        <v>193</v>
      </c>
      <c r="R18" s="209" t="s">
        <v>193</v>
      </c>
      <c r="S18" s="209" t="s">
        <v>193</v>
      </c>
      <c r="T18" s="214" t="s">
        <v>193</v>
      </c>
      <c r="U18" s="215" t="s">
        <v>193</v>
      </c>
      <c r="V18" s="209" t="s">
        <v>193</v>
      </c>
      <c r="W18" s="209" t="s">
        <v>193</v>
      </c>
      <c r="X18" s="216" t="s">
        <v>193</v>
      </c>
      <c r="Y18" s="215" t="s">
        <v>193</v>
      </c>
      <c r="Z18" s="209" t="s">
        <v>193</v>
      </c>
      <c r="AA18" s="209" t="s">
        <v>193</v>
      </c>
    </row>
    <row r="19" spans="1:27" ht="15.75">
      <c r="A19" s="102" t="s">
        <v>31</v>
      </c>
      <c r="B19" s="103" t="s">
        <v>17</v>
      </c>
      <c r="C19" s="104" t="s">
        <v>65</v>
      </c>
      <c r="D19" s="208" t="s">
        <v>193</v>
      </c>
      <c r="E19" s="209">
        <v>6.81</v>
      </c>
      <c r="F19" s="209">
        <v>6.81</v>
      </c>
      <c r="G19" s="210">
        <v>6.81</v>
      </c>
      <c r="H19" s="211" t="s">
        <v>193</v>
      </c>
      <c r="I19" s="212">
        <v>6.81</v>
      </c>
      <c r="J19" s="209">
        <v>6.81</v>
      </c>
      <c r="K19" s="213">
        <v>6.81</v>
      </c>
      <c r="L19" s="214" t="s">
        <v>193</v>
      </c>
      <c r="M19" s="215" t="s">
        <v>193</v>
      </c>
      <c r="N19" s="209" t="s">
        <v>193</v>
      </c>
      <c r="O19" s="209" t="s">
        <v>193</v>
      </c>
      <c r="P19" s="214" t="s">
        <v>193</v>
      </c>
      <c r="Q19" s="215" t="s">
        <v>193</v>
      </c>
      <c r="R19" s="209" t="s">
        <v>193</v>
      </c>
      <c r="S19" s="209" t="s">
        <v>193</v>
      </c>
      <c r="T19" s="214" t="s">
        <v>193</v>
      </c>
      <c r="U19" s="215" t="s">
        <v>193</v>
      </c>
      <c r="V19" s="209" t="s">
        <v>193</v>
      </c>
      <c r="W19" s="209" t="s">
        <v>193</v>
      </c>
      <c r="X19" s="216" t="s">
        <v>193</v>
      </c>
      <c r="Y19" s="215" t="s">
        <v>193</v>
      </c>
      <c r="Z19" s="209" t="s">
        <v>193</v>
      </c>
      <c r="AA19" s="209" t="s">
        <v>193</v>
      </c>
    </row>
    <row r="20" spans="1:27" ht="15.75">
      <c r="A20" s="102" t="s">
        <v>32</v>
      </c>
      <c r="B20" s="103" t="s">
        <v>18</v>
      </c>
      <c r="C20" s="104" t="s">
        <v>65</v>
      </c>
      <c r="D20" s="208" t="s">
        <v>193</v>
      </c>
      <c r="E20" s="209">
        <v>0</v>
      </c>
      <c r="F20" s="209">
        <v>22.08</v>
      </c>
      <c r="G20" s="210">
        <v>21.16</v>
      </c>
      <c r="H20" s="211" t="s">
        <v>193</v>
      </c>
      <c r="I20" s="212">
        <v>0</v>
      </c>
      <c r="J20" s="209">
        <v>22.08</v>
      </c>
      <c r="K20" s="213">
        <v>21.16</v>
      </c>
      <c r="L20" s="214" t="s">
        <v>193</v>
      </c>
      <c r="M20" s="215" t="s">
        <v>193</v>
      </c>
      <c r="N20" s="209" t="s">
        <v>193</v>
      </c>
      <c r="O20" s="209" t="s">
        <v>193</v>
      </c>
      <c r="P20" s="214" t="s">
        <v>193</v>
      </c>
      <c r="Q20" s="215" t="s">
        <v>193</v>
      </c>
      <c r="R20" s="209" t="s">
        <v>193</v>
      </c>
      <c r="S20" s="209" t="s">
        <v>193</v>
      </c>
      <c r="T20" s="214" t="s">
        <v>193</v>
      </c>
      <c r="U20" s="215" t="s">
        <v>193</v>
      </c>
      <c r="V20" s="209" t="s">
        <v>193</v>
      </c>
      <c r="W20" s="209" t="s">
        <v>193</v>
      </c>
      <c r="X20" s="216" t="s">
        <v>193</v>
      </c>
      <c r="Y20" s="215" t="s">
        <v>193</v>
      </c>
      <c r="Z20" s="209" t="s">
        <v>193</v>
      </c>
      <c r="AA20" s="209" t="s">
        <v>193</v>
      </c>
    </row>
    <row r="21" spans="1:27" ht="15.75">
      <c r="A21" s="99" t="s">
        <v>33</v>
      </c>
      <c r="B21" s="100" t="s">
        <v>19</v>
      </c>
      <c r="C21" s="101" t="s">
        <v>65</v>
      </c>
      <c r="D21" s="199" t="s">
        <v>193</v>
      </c>
      <c r="E21" s="200">
        <v>61.49</v>
      </c>
      <c r="F21" s="200">
        <v>72.67</v>
      </c>
      <c r="G21" s="210">
        <v>85.08</v>
      </c>
      <c r="H21" s="202" t="s">
        <v>193</v>
      </c>
      <c r="I21" s="203">
        <v>61.49</v>
      </c>
      <c r="J21" s="200">
        <v>72.67</v>
      </c>
      <c r="K21" s="204">
        <v>85.08</v>
      </c>
      <c r="L21" s="205" t="s">
        <v>193</v>
      </c>
      <c r="M21" s="206" t="s">
        <v>193</v>
      </c>
      <c r="N21" s="200" t="s">
        <v>193</v>
      </c>
      <c r="O21" s="200" t="s">
        <v>193</v>
      </c>
      <c r="P21" s="205" t="s">
        <v>193</v>
      </c>
      <c r="Q21" s="206" t="s">
        <v>193</v>
      </c>
      <c r="R21" s="200" t="s">
        <v>193</v>
      </c>
      <c r="S21" s="200" t="s">
        <v>193</v>
      </c>
      <c r="T21" s="205" t="s">
        <v>193</v>
      </c>
      <c r="U21" s="206" t="s">
        <v>193</v>
      </c>
      <c r="V21" s="200" t="s">
        <v>193</v>
      </c>
      <c r="W21" s="200" t="s">
        <v>193</v>
      </c>
      <c r="X21" s="207" t="s">
        <v>193</v>
      </c>
      <c r="Y21" s="206" t="s">
        <v>193</v>
      </c>
      <c r="Z21" s="200" t="s">
        <v>193</v>
      </c>
      <c r="AA21" s="200" t="s">
        <v>193</v>
      </c>
    </row>
    <row r="22" spans="1:27" ht="15.75">
      <c r="A22" s="102" t="s">
        <v>34</v>
      </c>
      <c r="B22" s="103" t="s">
        <v>20</v>
      </c>
      <c r="C22" s="104" t="s">
        <v>65</v>
      </c>
      <c r="D22" s="208" t="s">
        <v>193</v>
      </c>
      <c r="E22" s="209">
        <v>37.64</v>
      </c>
      <c r="F22" s="209">
        <v>49.27</v>
      </c>
      <c r="G22" s="210">
        <v>52.3</v>
      </c>
      <c r="H22" s="211" t="s">
        <v>193</v>
      </c>
      <c r="I22" s="212">
        <v>37.64</v>
      </c>
      <c r="J22" s="209">
        <v>49.27</v>
      </c>
      <c r="K22" s="213">
        <v>52.3</v>
      </c>
      <c r="L22" s="214" t="s">
        <v>193</v>
      </c>
      <c r="M22" s="215" t="s">
        <v>193</v>
      </c>
      <c r="N22" s="209" t="s">
        <v>193</v>
      </c>
      <c r="O22" s="209" t="s">
        <v>193</v>
      </c>
      <c r="P22" s="214" t="s">
        <v>193</v>
      </c>
      <c r="Q22" s="215" t="s">
        <v>193</v>
      </c>
      <c r="R22" s="209" t="s">
        <v>193</v>
      </c>
      <c r="S22" s="209" t="s">
        <v>193</v>
      </c>
      <c r="T22" s="214" t="s">
        <v>193</v>
      </c>
      <c r="U22" s="215" t="s">
        <v>193</v>
      </c>
      <c r="V22" s="209" t="s">
        <v>193</v>
      </c>
      <c r="W22" s="209" t="s">
        <v>193</v>
      </c>
      <c r="X22" s="216" t="s">
        <v>193</v>
      </c>
      <c r="Y22" s="215" t="s">
        <v>193</v>
      </c>
      <c r="Z22" s="209" t="s">
        <v>193</v>
      </c>
      <c r="AA22" s="209" t="s">
        <v>193</v>
      </c>
    </row>
    <row r="23" spans="1:27" ht="31.5">
      <c r="A23" s="102" t="s">
        <v>35</v>
      </c>
      <c r="B23" s="106" t="s">
        <v>195</v>
      </c>
      <c r="C23" s="104" t="s">
        <v>65</v>
      </c>
      <c r="D23" s="208" t="s">
        <v>193</v>
      </c>
      <c r="E23" s="209">
        <v>7.24</v>
      </c>
      <c r="F23" s="209">
        <v>10.84</v>
      </c>
      <c r="G23" s="210">
        <v>11.51</v>
      </c>
      <c r="H23" s="211" t="s">
        <v>193</v>
      </c>
      <c r="I23" s="212">
        <v>7.24</v>
      </c>
      <c r="J23" s="209">
        <v>10.84</v>
      </c>
      <c r="K23" s="213">
        <v>11.51</v>
      </c>
      <c r="L23" s="214" t="s">
        <v>193</v>
      </c>
      <c r="M23" s="215" t="s">
        <v>193</v>
      </c>
      <c r="N23" s="209" t="s">
        <v>193</v>
      </c>
      <c r="O23" s="209" t="s">
        <v>193</v>
      </c>
      <c r="P23" s="214" t="s">
        <v>193</v>
      </c>
      <c r="Q23" s="215" t="s">
        <v>193</v>
      </c>
      <c r="R23" s="209" t="s">
        <v>193</v>
      </c>
      <c r="S23" s="209" t="s">
        <v>193</v>
      </c>
      <c r="T23" s="214" t="s">
        <v>193</v>
      </c>
      <c r="U23" s="215" t="s">
        <v>193</v>
      </c>
      <c r="V23" s="209" t="s">
        <v>193</v>
      </c>
      <c r="W23" s="209" t="s">
        <v>193</v>
      </c>
      <c r="X23" s="216" t="s">
        <v>193</v>
      </c>
      <c r="Y23" s="215" t="s">
        <v>193</v>
      </c>
      <c r="Z23" s="209" t="s">
        <v>193</v>
      </c>
      <c r="AA23" s="209" t="s">
        <v>193</v>
      </c>
    </row>
    <row r="24" spans="1:27" ht="15.75">
      <c r="A24" s="102" t="s">
        <v>36</v>
      </c>
      <c r="B24" s="103" t="s">
        <v>21</v>
      </c>
      <c r="C24" s="104" t="s">
        <v>65</v>
      </c>
      <c r="D24" s="208" t="s">
        <v>193</v>
      </c>
      <c r="E24" s="209">
        <v>16.61</v>
      </c>
      <c r="F24" s="209">
        <v>12.56</v>
      </c>
      <c r="G24" s="210">
        <v>21.27</v>
      </c>
      <c r="H24" s="211" t="s">
        <v>193</v>
      </c>
      <c r="I24" s="212">
        <v>16.61</v>
      </c>
      <c r="J24" s="209">
        <v>12.56</v>
      </c>
      <c r="K24" s="213">
        <v>21.27</v>
      </c>
      <c r="L24" s="214" t="s">
        <v>193</v>
      </c>
      <c r="M24" s="215" t="s">
        <v>193</v>
      </c>
      <c r="N24" s="209" t="s">
        <v>193</v>
      </c>
      <c r="O24" s="209" t="s">
        <v>193</v>
      </c>
      <c r="P24" s="214" t="s">
        <v>193</v>
      </c>
      <c r="Q24" s="215" t="s">
        <v>193</v>
      </c>
      <c r="R24" s="209" t="s">
        <v>193</v>
      </c>
      <c r="S24" s="209" t="s">
        <v>193</v>
      </c>
      <c r="T24" s="214" t="s">
        <v>193</v>
      </c>
      <c r="U24" s="215" t="s">
        <v>193</v>
      </c>
      <c r="V24" s="209" t="s">
        <v>193</v>
      </c>
      <c r="W24" s="209" t="s">
        <v>193</v>
      </c>
      <c r="X24" s="216" t="s">
        <v>193</v>
      </c>
      <c r="Y24" s="215" t="s">
        <v>193</v>
      </c>
      <c r="Z24" s="209" t="s">
        <v>193</v>
      </c>
      <c r="AA24" s="209" t="s">
        <v>193</v>
      </c>
    </row>
    <row r="25" spans="1:27" ht="15.75">
      <c r="A25" s="107">
        <v>2</v>
      </c>
      <c r="B25" s="108" t="s">
        <v>37</v>
      </c>
      <c r="C25" s="109" t="s">
        <v>65</v>
      </c>
      <c r="D25" s="217" t="s">
        <v>193</v>
      </c>
      <c r="E25" s="218">
        <v>38</v>
      </c>
      <c r="F25" s="218">
        <v>42.99</v>
      </c>
      <c r="G25" s="219">
        <v>54.209999999999994</v>
      </c>
      <c r="H25" s="220" t="s">
        <v>193</v>
      </c>
      <c r="I25" s="221">
        <v>38</v>
      </c>
      <c r="J25" s="218">
        <v>42.99</v>
      </c>
      <c r="K25" s="219">
        <v>54.209999999999994</v>
      </c>
      <c r="L25" s="222" t="s">
        <v>193</v>
      </c>
      <c r="M25" s="223" t="s">
        <v>193</v>
      </c>
      <c r="N25" s="218" t="s">
        <v>193</v>
      </c>
      <c r="O25" s="218" t="s">
        <v>193</v>
      </c>
      <c r="P25" s="222" t="s">
        <v>193</v>
      </c>
      <c r="Q25" s="223" t="s">
        <v>193</v>
      </c>
      <c r="R25" s="218" t="s">
        <v>193</v>
      </c>
      <c r="S25" s="218" t="s">
        <v>193</v>
      </c>
      <c r="T25" s="222" t="s">
        <v>193</v>
      </c>
      <c r="U25" s="223" t="s">
        <v>193</v>
      </c>
      <c r="V25" s="218" t="s">
        <v>193</v>
      </c>
      <c r="W25" s="218" t="s">
        <v>193</v>
      </c>
      <c r="X25" s="224" t="s">
        <v>193</v>
      </c>
      <c r="Y25" s="223" t="s">
        <v>193</v>
      </c>
      <c r="Z25" s="218" t="s">
        <v>193</v>
      </c>
      <c r="AA25" s="218" t="s">
        <v>193</v>
      </c>
    </row>
    <row r="26" spans="1:27" ht="15.75">
      <c r="A26" s="102" t="s">
        <v>38</v>
      </c>
      <c r="B26" s="103" t="s">
        <v>20</v>
      </c>
      <c r="C26" s="104" t="s">
        <v>65</v>
      </c>
      <c r="D26" s="208" t="s">
        <v>193</v>
      </c>
      <c r="E26" s="209">
        <v>22.44</v>
      </c>
      <c r="F26" s="209">
        <v>24.61</v>
      </c>
      <c r="G26" s="210">
        <v>27.27</v>
      </c>
      <c r="H26" s="211" t="s">
        <v>193</v>
      </c>
      <c r="I26" s="212">
        <v>22.44</v>
      </c>
      <c r="J26" s="209">
        <v>24.61</v>
      </c>
      <c r="K26" s="213">
        <v>27.27</v>
      </c>
      <c r="L26" s="214" t="s">
        <v>193</v>
      </c>
      <c r="M26" s="215" t="s">
        <v>193</v>
      </c>
      <c r="N26" s="209" t="s">
        <v>193</v>
      </c>
      <c r="O26" s="209" t="s">
        <v>193</v>
      </c>
      <c r="P26" s="214" t="s">
        <v>193</v>
      </c>
      <c r="Q26" s="215" t="s">
        <v>193</v>
      </c>
      <c r="R26" s="209" t="s">
        <v>193</v>
      </c>
      <c r="S26" s="209" t="s">
        <v>193</v>
      </c>
      <c r="T26" s="214" t="s">
        <v>193</v>
      </c>
      <c r="U26" s="215" t="s">
        <v>193</v>
      </c>
      <c r="V26" s="209" t="s">
        <v>193</v>
      </c>
      <c r="W26" s="209" t="s">
        <v>193</v>
      </c>
      <c r="X26" s="216" t="s">
        <v>193</v>
      </c>
      <c r="Y26" s="215" t="s">
        <v>193</v>
      </c>
      <c r="Z26" s="209" t="s">
        <v>193</v>
      </c>
      <c r="AA26" s="209" t="s">
        <v>193</v>
      </c>
    </row>
    <row r="27" spans="1:27" ht="31.5">
      <c r="A27" s="102" t="s">
        <v>39</v>
      </c>
      <c r="B27" s="106" t="s">
        <v>195</v>
      </c>
      <c r="C27" s="104" t="s">
        <v>65</v>
      </c>
      <c r="D27" s="208" t="s">
        <v>193</v>
      </c>
      <c r="E27" s="209">
        <v>4.33</v>
      </c>
      <c r="F27" s="209">
        <v>5.41</v>
      </c>
      <c r="G27" s="210">
        <v>6</v>
      </c>
      <c r="H27" s="211" t="s">
        <v>193</v>
      </c>
      <c r="I27" s="212">
        <v>4.33</v>
      </c>
      <c r="J27" s="209">
        <v>5.41</v>
      </c>
      <c r="K27" s="213">
        <v>6</v>
      </c>
      <c r="L27" s="214" t="s">
        <v>193</v>
      </c>
      <c r="M27" s="215" t="s">
        <v>193</v>
      </c>
      <c r="N27" s="209" t="s">
        <v>193</v>
      </c>
      <c r="O27" s="209" t="s">
        <v>193</v>
      </c>
      <c r="P27" s="214" t="s">
        <v>193</v>
      </c>
      <c r="Q27" s="215" t="s">
        <v>193</v>
      </c>
      <c r="R27" s="209" t="s">
        <v>193</v>
      </c>
      <c r="S27" s="209" t="s">
        <v>193</v>
      </c>
      <c r="T27" s="214" t="s">
        <v>193</v>
      </c>
      <c r="U27" s="215" t="s">
        <v>193</v>
      </c>
      <c r="V27" s="209" t="s">
        <v>193</v>
      </c>
      <c r="W27" s="209" t="s">
        <v>193</v>
      </c>
      <c r="X27" s="216" t="s">
        <v>193</v>
      </c>
      <c r="Y27" s="215" t="s">
        <v>193</v>
      </c>
      <c r="Z27" s="209" t="s">
        <v>193</v>
      </c>
      <c r="AA27" s="209" t="s">
        <v>193</v>
      </c>
    </row>
    <row r="28" spans="1:27" ht="15.75">
      <c r="A28" s="102" t="s">
        <v>40</v>
      </c>
      <c r="B28" s="103" t="s">
        <v>21</v>
      </c>
      <c r="C28" s="104" t="s">
        <v>65</v>
      </c>
      <c r="D28" s="208" t="s">
        <v>193</v>
      </c>
      <c r="E28" s="209">
        <v>11.23</v>
      </c>
      <c r="F28" s="209">
        <v>12.97</v>
      </c>
      <c r="G28" s="210">
        <v>20.94</v>
      </c>
      <c r="H28" s="211" t="s">
        <v>193</v>
      </c>
      <c r="I28" s="212">
        <v>11.23</v>
      </c>
      <c r="J28" s="209">
        <v>12.97</v>
      </c>
      <c r="K28" s="213">
        <v>20.94</v>
      </c>
      <c r="L28" s="214" t="s">
        <v>193</v>
      </c>
      <c r="M28" s="215" t="s">
        <v>193</v>
      </c>
      <c r="N28" s="209" t="s">
        <v>193</v>
      </c>
      <c r="O28" s="209" t="s">
        <v>193</v>
      </c>
      <c r="P28" s="214" t="s">
        <v>193</v>
      </c>
      <c r="Q28" s="215" t="s">
        <v>193</v>
      </c>
      <c r="R28" s="209" t="s">
        <v>193</v>
      </c>
      <c r="S28" s="209" t="s">
        <v>193</v>
      </c>
      <c r="T28" s="214" t="s">
        <v>193</v>
      </c>
      <c r="U28" s="215" t="s">
        <v>193</v>
      </c>
      <c r="V28" s="209" t="s">
        <v>193</v>
      </c>
      <c r="W28" s="209" t="s">
        <v>193</v>
      </c>
      <c r="X28" s="216" t="s">
        <v>193</v>
      </c>
      <c r="Y28" s="215" t="s">
        <v>193</v>
      </c>
      <c r="Z28" s="209" t="s">
        <v>193</v>
      </c>
      <c r="AA28" s="209" t="s">
        <v>193</v>
      </c>
    </row>
    <row r="29" spans="1:27" ht="15.75">
      <c r="A29" s="107">
        <v>3</v>
      </c>
      <c r="B29" s="108" t="s">
        <v>41</v>
      </c>
      <c r="C29" s="109" t="s">
        <v>65</v>
      </c>
      <c r="D29" s="217" t="s">
        <v>193</v>
      </c>
      <c r="E29" s="218">
        <v>0</v>
      </c>
      <c r="F29" s="218">
        <v>0</v>
      </c>
      <c r="G29" s="219">
        <v>0</v>
      </c>
      <c r="H29" s="220" t="s">
        <v>193</v>
      </c>
      <c r="I29" s="221">
        <v>0</v>
      </c>
      <c r="J29" s="218">
        <v>0</v>
      </c>
      <c r="K29" s="219">
        <v>0</v>
      </c>
      <c r="L29" s="222" t="s">
        <v>193</v>
      </c>
      <c r="M29" s="223" t="s">
        <v>193</v>
      </c>
      <c r="N29" s="218" t="s">
        <v>193</v>
      </c>
      <c r="O29" s="218" t="s">
        <v>193</v>
      </c>
      <c r="P29" s="222" t="s">
        <v>193</v>
      </c>
      <c r="Q29" s="223" t="s">
        <v>193</v>
      </c>
      <c r="R29" s="218" t="s">
        <v>193</v>
      </c>
      <c r="S29" s="218" t="s">
        <v>193</v>
      </c>
      <c r="T29" s="222" t="s">
        <v>193</v>
      </c>
      <c r="U29" s="223" t="s">
        <v>193</v>
      </c>
      <c r="V29" s="218" t="s">
        <v>193</v>
      </c>
      <c r="W29" s="218" t="s">
        <v>193</v>
      </c>
      <c r="X29" s="224" t="s">
        <v>193</v>
      </c>
      <c r="Y29" s="223" t="s">
        <v>193</v>
      </c>
      <c r="Z29" s="218" t="s">
        <v>193</v>
      </c>
      <c r="AA29" s="218" t="s">
        <v>193</v>
      </c>
    </row>
    <row r="30" spans="1:27" ht="15.75">
      <c r="A30" s="102" t="s">
        <v>42</v>
      </c>
      <c r="B30" s="103" t="s">
        <v>20</v>
      </c>
      <c r="C30" s="104" t="s">
        <v>65</v>
      </c>
      <c r="D30" s="208" t="s">
        <v>193</v>
      </c>
      <c r="E30" s="209">
        <v>0</v>
      </c>
      <c r="F30" s="209">
        <v>0</v>
      </c>
      <c r="G30" s="210">
        <v>0</v>
      </c>
      <c r="H30" s="211" t="s">
        <v>193</v>
      </c>
      <c r="I30" s="212">
        <v>0</v>
      </c>
      <c r="J30" s="209">
        <v>0</v>
      </c>
      <c r="K30" s="213">
        <v>0</v>
      </c>
      <c r="L30" s="214" t="s">
        <v>193</v>
      </c>
      <c r="M30" s="215" t="s">
        <v>193</v>
      </c>
      <c r="N30" s="209" t="s">
        <v>193</v>
      </c>
      <c r="O30" s="209" t="s">
        <v>193</v>
      </c>
      <c r="P30" s="214" t="s">
        <v>193</v>
      </c>
      <c r="Q30" s="215" t="s">
        <v>193</v>
      </c>
      <c r="R30" s="209" t="s">
        <v>193</v>
      </c>
      <c r="S30" s="209" t="s">
        <v>193</v>
      </c>
      <c r="T30" s="214" t="s">
        <v>193</v>
      </c>
      <c r="U30" s="215" t="s">
        <v>193</v>
      </c>
      <c r="V30" s="209" t="s">
        <v>193</v>
      </c>
      <c r="W30" s="209" t="s">
        <v>193</v>
      </c>
      <c r="X30" s="216" t="s">
        <v>193</v>
      </c>
      <c r="Y30" s="215" t="s">
        <v>193</v>
      </c>
      <c r="Z30" s="209" t="s">
        <v>193</v>
      </c>
      <c r="AA30" s="209" t="s">
        <v>193</v>
      </c>
    </row>
    <row r="31" spans="1:27" ht="31.5">
      <c r="A31" s="102" t="s">
        <v>43</v>
      </c>
      <c r="B31" s="106" t="s">
        <v>195</v>
      </c>
      <c r="C31" s="104" t="s">
        <v>65</v>
      </c>
      <c r="D31" s="208" t="s">
        <v>193</v>
      </c>
      <c r="E31" s="209">
        <v>0</v>
      </c>
      <c r="F31" s="209">
        <v>0</v>
      </c>
      <c r="G31" s="210">
        <v>0</v>
      </c>
      <c r="H31" s="211" t="s">
        <v>193</v>
      </c>
      <c r="I31" s="212">
        <v>0</v>
      </c>
      <c r="J31" s="209">
        <v>0</v>
      </c>
      <c r="K31" s="213">
        <v>0</v>
      </c>
      <c r="L31" s="214" t="s">
        <v>193</v>
      </c>
      <c r="M31" s="215" t="s">
        <v>193</v>
      </c>
      <c r="N31" s="209" t="s">
        <v>193</v>
      </c>
      <c r="O31" s="209" t="s">
        <v>193</v>
      </c>
      <c r="P31" s="214" t="s">
        <v>193</v>
      </c>
      <c r="Q31" s="215" t="s">
        <v>193</v>
      </c>
      <c r="R31" s="209" t="s">
        <v>193</v>
      </c>
      <c r="S31" s="209" t="s">
        <v>193</v>
      </c>
      <c r="T31" s="214" t="s">
        <v>193</v>
      </c>
      <c r="U31" s="215" t="s">
        <v>193</v>
      </c>
      <c r="V31" s="209" t="s">
        <v>193</v>
      </c>
      <c r="W31" s="209" t="s">
        <v>193</v>
      </c>
      <c r="X31" s="216" t="s">
        <v>193</v>
      </c>
      <c r="Y31" s="215" t="s">
        <v>193</v>
      </c>
      <c r="Z31" s="209" t="s">
        <v>193</v>
      </c>
      <c r="AA31" s="209" t="s">
        <v>193</v>
      </c>
    </row>
    <row r="32" spans="1:27" ht="15.75">
      <c r="A32" s="102" t="s">
        <v>44</v>
      </c>
      <c r="B32" s="103" t="s">
        <v>21</v>
      </c>
      <c r="C32" s="104" t="s">
        <v>65</v>
      </c>
      <c r="D32" s="208" t="s">
        <v>193</v>
      </c>
      <c r="E32" s="209">
        <v>0</v>
      </c>
      <c r="F32" s="209">
        <v>0</v>
      </c>
      <c r="G32" s="210">
        <v>0</v>
      </c>
      <c r="H32" s="211" t="s">
        <v>193</v>
      </c>
      <c r="I32" s="212">
        <v>0</v>
      </c>
      <c r="J32" s="209">
        <v>0</v>
      </c>
      <c r="K32" s="213">
        <v>0</v>
      </c>
      <c r="L32" s="214" t="s">
        <v>193</v>
      </c>
      <c r="M32" s="215" t="s">
        <v>193</v>
      </c>
      <c r="N32" s="209" t="s">
        <v>193</v>
      </c>
      <c r="O32" s="209" t="s">
        <v>193</v>
      </c>
      <c r="P32" s="214" t="s">
        <v>193</v>
      </c>
      <c r="Q32" s="215" t="s">
        <v>193</v>
      </c>
      <c r="R32" s="209" t="s">
        <v>193</v>
      </c>
      <c r="S32" s="209" t="s">
        <v>193</v>
      </c>
      <c r="T32" s="214" t="s">
        <v>193</v>
      </c>
      <c r="U32" s="215" t="s">
        <v>193</v>
      </c>
      <c r="V32" s="209" t="s">
        <v>193</v>
      </c>
      <c r="W32" s="209" t="s">
        <v>193</v>
      </c>
      <c r="X32" s="216" t="s">
        <v>193</v>
      </c>
      <c r="Y32" s="215" t="s">
        <v>193</v>
      </c>
      <c r="Z32" s="209" t="s">
        <v>193</v>
      </c>
      <c r="AA32" s="209" t="s">
        <v>193</v>
      </c>
    </row>
    <row r="33" spans="1:27" ht="15.75">
      <c r="A33" s="107">
        <v>4</v>
      </c>
      <c r="B33" s="108" t="s">
        <v>159</v>
      </c>
      <c r="C33" s="109" t="s">
        <v>65</v>
      </c>
      <c r="D33" s="217" t="s">
        <v>193</v>
      </c>
      <c r="E33" s="218">
        <v>0.52</v>
      </c>
      <c r="F33" s="218">
        <v>0.01</v>
      </c>
      <c r="G33" s="219">
        <v>0.01</v>
      </c>
      <c r="H33" s="220" t="s">
        <v>193</v>
      </c>
      <c r="I33" s="221">
        <v>0.52</v>
      </c>
      <c r="J33" s="218">
        <v>0.01</v>
      </c>
      <c r="K33" s="219">
        <v>0.01</v>
      </c>
      <c r="L33" s="222" t="s">
        <v>193</v>
      </c>
      <c r="M33" s="223" t="s">
        <v>193</v>
      </c>
      <c r="N33" s="218" t="s">
        <v>193</v>
      </c>
      <c r="O33" s="218" t="s">
        <v>193</v>
      </c>
      <c r="P33" s="222" t="s">
        <v>193</v>
      </c>
      <c r="Q33" s="223" t="s">
        <v>193</v>
      </c>
      <c r="R33" s="218" t="s">
        <v>193</v>
      </c>
      <c r="S33" s="218" t="s">
        <v>193</v>
      </c>
      <c r="T33" s="222" t="s">
        <v>193</v>
      </c>
      <c r="U33" s="223" t="s">
        <v>193</v>
      </c>
      <c r="V33" s="218" t="s">
        <v>193</v>
      </c>
      <c r="W33" s="218" t="s">
        <v>193</v>
      </c>
      <c r="X33" s="224" t="s">
        <v>193</v>
      </c>
      <c r="Y33" s="223" t="s">
        <v>193</v>
      </c>
      <c r="Z33" s="218" t="s">
        <v>193</v>
      </c>
      <c r="AA33" s="218" t="s">
        <v>193</v>
      </c>
    </row>
    <row r="34" spans="1:27" ht="15.75">
      <c r="A34" s="107">
        <v>5</v>
      </c>
      <c r="B34" s="108" t="s">
        <v>45</v>
      </c>
      <c r="C34" s="109" t="s">
        <v>65</v>
      </c>
      <c r="D34" s="217" t="s">
        <v>193</v>
      </c>
      <c r="E34" s="218">
        <v>0</v>
      </c>
      <c r="F34" s="218">
        <v>0</v>
      </c>
      <c r="G34" s="219">
        <v>0</v>
      </c>
      <c r="H34" s="220" t="s">
        <v>193</v>
      </c>
      <c r="I34" s="221">
        <v>0</v>
      </c>
      <c r="J34" s="218">
        <v>0</v>
      </c>
      <c r="K34" s="219">
        <v>0</v>
      </c>
      <c r="L34" s="222" t="s">
        <v>193</v>
      </c>
      <c r="M34" s="223" t="s">
        <v>193</v>
      </c>
      <c r="N34" s="218" t="s">
        <v>193</v>
      </c>
      <c r="O34" s="218" t="s">
        <v>193</v>
      </c>
      <c r="P34" s="222" t="s">
        <v>193</v>
      </c>
      <c r="Q34" s="223" t="s">
        <v>193</v>
      </c>
      <c r="R34" s="218" t="s">
        <v>193</v>
      </c>
      <c r="S34" s="218" t="s">
        <v>193</v>
      </c>
      <c r="T34" s="222" t="s">
        <v>193</v>
      </c>
      <c r="U34" s="223" t="s">
        <v>193</v>
      </c>
      <c r="V34" s="218" t="s">
        <v>193</v>
      </c>
      <c r="W34" s="218" t="s">
        <v>193</v>
      </c>
      <c r="X34" s="224" t="s">
        <v>193</v>
      </c>
      <c r="Y34" s="223" t="s">
        <v>193</v>
      </c>
      <c r="Z34" s="218" t="s">
        <v>193</v>
      </c>
      <c r="AA34" s="218" t="s">
        <v>193</v>
      </c>
    </row>
    <row r="35" spans="1:27" ht="15.75">
      <c r="A35" s="107">
        <v>6</v>
      </c>
      <c r="B35" s="108" t="s">
        <v>160</v>
      </c>
      <c r="C35" s="109" t="s">
        <v>65</v>
      </c>
      <c r="D35" s="217" t="s">
        <v>193</v>
      </c>
      <c r="E35" s="218">
        <v>695.93</v>
      </c>
      <c r="F35" s="218">
        <v>723.35</v>
      </c>
      <c r="G35" s="219">
        <v>805.94</v>
      </c>
      <c r="H35" s="220" t="s">
        <v>193</v>
      </c>
      <c r="I35" s="221">
        <v>695.93</v>
      </c>
      <c r="J35" s="218">
        <v>723.35</v>
      </c>
      <c r="K35" s="219">
        <v>805.94</v>
      </c>
      <c r="L35" s="222" t="s">
        <v>193</v>
      </c>
      <c r="M35" s="223" t="s">
        <v>193</v>
      </c>
      <c r="N35" s="218" t="s">
        <v>193</v>
      </c>
      <c r="O35" s="218" t="s">
        <v>193</v>
      </c>
      <c r="P35" s="222" t="s">
        <v>193</v>
      </c>
      <c r="Q35" s="223" t="s">
        <v>193</v>
      </c>
      <c r="R35" s="218" t="s">
        <v>193</v>
      </c>
      <c r="S35" s="218" t="s">
        <v>193</v>
      </c>
      <c r="T35" s="222" t="s">
        <v>193</v>
      </c>
      <c r="U35" s="223" t="s">
        <v>193</v>
      </c>
      <c r="V35" s="218" t="s">
        <v>193</v>
      </c>
      <c r="W35" s="218" t="s">
        <v>193</v>
      </c>
      <c r="X35" s="224" t="s">
        <v>193</v>
      </c>
      <c r="Y35" s="223" t="s">
        <v>193</v>
      </c>
      <c r="Z35" s="218" t="s">
        <v>193</v>
      </c>
      <c r="AA35" s="218" t="s">
        <v>193</v>
      </c>
    </row>
    <row r="36" spans="1:27" ht="15.75">
      <c r="A36" s="107">
        <v>7</v>
      </c>
      <c r="B36" s="108" t="s">
        <v>46</v>
      </c>
      <c r="C36" s="109" t="s">
        <v>65</v>
      </c>
      <c r="D36" s="217" t="s">
        <v>193</v>
      </c>
      <c r="E36" s="218">
        <v>0</v>
      </c>
      <c r="F36" s="218">
        <v>0</v>
      </c>
      <c r="G36" s="219">
        <v>0</v>
      </c>
      <c r="H36" s="220" t="s">
        <v>193</v>
      </c>
      <c r="I36" s="221">
        <v>0</v>
      </c>
      <c r="J36" s="218">
        <v>0</v>
      </c>
      <c r="K36" s="225">
        <v>0</v>
      </c>
      <c r="L36" s="222" t="s">
        <v>193</v>
      </c>
      <c r="M36" s="223" t="s">
        <v>193</v>
      </c>
      <c r="N36" s="218" t="s">
        <v>193</v>
      </c>
      <c r="O36" s="218" t="s">
        <v>193</v>
      </c>
      <c r="P36" s="222" t="s">
        <v>193</v>
      </c>
      <c r="Q36" s="223" t="s">
        <v>193</v>
      </c>
      <c r="R36" s="218" t="s">
        <v>193</v>
      </c>
      <c r="S36" s="218" t="s">
        <v>193</v>
      </c>
      <c r="T36" s="222" t="s">
        <v>193</v>
      </c>
      <c r="U36" s="223" t="s">
        <v>193</v>
      </c>
      <c r="V36" s="218" t="s">
        <v>193</v>
      </c>
      <c r="W36" s="218" t="s">
        <v>193</v>
      </c>
      <c r="X36" s="224" t="s">
        <v>193</v>
      </c>
      <c r="Y36" s="223" t="s">
        <v>193</v>
      </c>
      <c r="Z36" s="218" t="s">
        <v>193</v>
      </c>
      <c r="AA36" s="218" t="s">
        <v>193</v>
      </c>
    </row>
    <row r="37" spans="1:27" ht="31.5">
      <c r="A37" s="107">
        <v>8</v>
      </c>
      <c r="B37" s="108" t="s">
        <v>161</v>
      </c>
      <c r="C37" s="109" t="s">
        <v>65</v>
      </c>
      <c r="D37" s="217" t="s">
        <v>193</v>
      </c>
      <c r="E37" s="218">
        <v>0</v>
      </c>
      <c r="F37" s="218">
        <v>4.7700000000000005</v>
      </c>
      <c r="G37" s="219">
        <v>0</v>
      </c>
      <c r="H37" s="220" t="s">
        <v>193</v>
      </c>
      <c r="I37" s="221">
        <v>0</v>
      </c>
      <c r="J37" s="218">
        <v>4.7700000000000005</v>
      </c>
      <c r="K37" s="219">
        <v>0</v>
      </c>
      <c r="L37" s="222" t="s">
        <v>193</v>
      </c>
      <c r="M37" s="223" t="s">
        <v>193</v>
      </c>
      <c r="N37" s="218" t="s">
        <v>193</v>
      </c>
      <c r="O37" s="218" t="s">
        <v>193</v>
      </c>
      <c r="P37" s="222" t="s">
        <v>193</v>
      </c>
      <c r="Q37" s="223" t="s">
        <v>193</v>
      </c>
      <c r="R37" s="218" t="s">
        <v>193</v>
      </c>
      <c r="S37" s="218" t="s">
        <v>193</v>
      </c>
      <c r="T37" s="222" t="s">
        <v>193</v>
      </c>
      <c r="U37" s="223" t="s">
        <v>193</v>
      </c>
      <c r="V37" s="218" t="s">
        <v>193</v>
      </c>
      <c r="W37" s="218" t="s">
        <v>193</v>
      </c>
      <c r="X37" s="224" t="s">
        <v>193</v>
      </c>
      <c r="Y37" s="223" t="s">
        <v>193</v>
      </c>
      <c r="Z37" s="218" t="s">
        <v>193</v>
      </c>
      <c r="AA37" s="218" t="s">
        <v>193</v>
      </c>
    </row>
    <row r="38" spans="1:27" ht="15.75">
      <c r="A38" s="102" t="s">
        <v>48</v>
      </c>
      <c r="B38" s="103" t="s">
        <v>51</v>
      </c>
      <c r="C38" s="104" t="s">
        <v>65</v>
      </c>
      <c r="D38" s="208" t="s">
        <v>150</v>
      </c>
      <c r="E38" s="209">
        <v>0</v>
      </c>
      <c r="F38" s="209">
        <v>0.86</v>
      </c>
      <c r="G38" s="210">
        <v>0</v>
      </c>
      <c r="H38" s="211" t="s">
        <v>150</v>
      </c>
      <c r="I38" s="212">
        <v>0</v>
      </c>
      <c r="J38" s="209">
        <v>0.86</v>
      </c>
      <c r="K38" s="213">
        <v>0</v>
      </c>
      <c r="L38" s="226" t="s">
        <v>150</v>
      </c>
      <c r="M38" s="215" t="s">
        <v>150</v>
      </c>
      <c r="N38" s="209" t="s">
        <v>150</v>
      </c>
      <c r="O38" s="209" t="s">
        <v>150</v>
      </c>
      <c r="P38" s="226" t="s">
        <v>150</v>
      </c>
      <c r="Q38" s="215" t="s">
        <v>150</v>
      </c>
      <c r="R38" s="209" t="s">
        <v>150</v>
      </c>
      <c r="S38" s="209" t="s">
        <v>150</v>
      </c>
      <c r="T38" s="214" t="s">
        <v>150</v>
      </c>
      <c r="U38" s="215" t="s">
        <v>150</v>
      </c>
      <c r="V38" s="209" t="s">
        <v>150</v>
      </c>
      <c r="W38" s="209" t="s">
        <v>150</v>
      </c>
      <c r="X38" s="216" t="s">
        <v>150</v>
      </c>
      <c r="Y38" s="215" t="s">
        <v>150</v>
      </c>
      <c r="Z38" s="209" t="s">
        <v>150</v>
      </c>
      <c r="AA38" s="209" t="s">
        <v>150</v>
      </c>
    </row>
    <row r="39" spans="1:27" ht="15.75">
      <c r="A39" s="102" t="s">
        <v>49</v>
      </c>
      <c r="B39" s="103" t="s">
        <v>52</v>
      </c>
      <c r="C39" s="104" t="s">
        <v>65</v>
      </c>
      <c r="D39" s="208" t="s">
        <v>150</v>
      </c>
      <c r="E39" s="209">
        <v>0</v>
      </c>
      <c r="F39" s="209">
        <v>0</v>
      </c>
      <c r="G39" s="210">
        <v>0</v>
      </c>
      <c r="H39" s="211" t="s">
        <v>150</v>
      </c>
      <c r="I39" s="212">
        <v>0</v>
      </c>
      <c r="J39" s="209">
        <v>0</v>
      </c>
      <c r="K39" s="213">
        <v>0</v>
      </c>
      <c r="L39" s="226" t="s">
        <v>150</v>
      </c>
      <c r="M39" s="215" t="s">
        <v>150</v>
      </c>
      <c r="N39" s="209" t="s">
        <v>150</v>
      </c>
      <c r="O39" s="209" t="s">
        <v>150</v>
      </c>
      <c r="P39" s="226" t="s">
        <v>150</v>
      </c>
      <c r="Q39" s="215" t="s">
        <v>150</v>
      </c>
      <c r="R39" s="209" t="s">
        <v>150</v>
      </c>
      <c r="S39" s="209" t="s">
        <v>150</v>
      </c>
      <c r="T39" s="214" t="s">
        <v>150</v>
      </c>
      <c r="U39" s="215" t="s">
        <v>150</v>
      </c>
      <c r="V39" s="209" t="s">
        <v>150</v>
      </c>
      <c r="W39" s="209" t="s">
        <v>150</v>
      </c>
      <c r="X39" s="216" t="s">
        <v>150</v>
      </c>
      <c r="Y39" s="215" t="s">
        <v>150</v>
      </c>
      <c r="Z39" s="209" t="s">
        <v>150</v>
      </c>
      <c r="AA39" s="209" t="s">
        <v>150</v>
      </c>
    </row>
    <row r="40" spans="1:27" ht="15.75">
      <c r="A40" s="102" t="s">
        <v>50</v>
      </c>
      <c r="B40" s="103" t="s">
        <v>53</v>
      </c>
      <c r="C40" s="104" t="s">
        <v>65</v>
      </c>
      <c r="D40" s="208" t="s">
        <v>150</v>
      </c>
      <c r="E40" s="209">
        <v>0</v>
      </c>
      <c r="F40" s="209">
        <v>0</v>
      </c>
      <c r="G40" s="210">
        <v>0</v>
      </c>
      <c r="H40" s="211" t="s">
        <v>150</v>
      </c>
      <c r="I40" s="212">
        <v>0</v>
      </c>
      <c r="J40" s="209">
        <v>0</v>
      </c>
      <c r="K40" s="213">
        <v>0</v>
      </c>
      <c r="L40" s="226" t="s">
        <v>150</v>
      </c>
      <c r="M40" s="215" t="s">
        <v>150</v>
      </c>
      <c r="N40" s="209" t="s">
        <v>150</v>
      </c>
      <c r="O40" s="209" t="s">
        <v>150</v>
      </c>
      <c r="P40" s="226" t="s">
        <v>150</v>
      </c>
      <c r="Q40" s="215" t="s">
        <v>150</v>
      </c>
      <c r="R40" s="209" t="s">
        <v>150</v>
      </c>
      <c r="S40" s="209" t="s">
        <v>150</v>
      </c>
      <c r="T40" s="214" t="s">
        <v>150</v>
      </c>
      <c r="U40" s="215" t="s">
        <v>150</v>
      </c>
      <c r="V40" s="209" t="s">
        <v>150</v>
      </c>
      <c r="W40" s="209" t="s">
        <v>150</v>
      </c>
      <c r="X40" s="216" t="s">
        <v>150</v>
      </c>
      <c r="Y40" s="215" t="s">
        <v>150</v>
      </c>
      <c r="Z40" s="209" t="s">
        <v>150</v>
      </c>
      <c r="AA40" s="209" t="s">
        <v>150</v>
      </c>
    </row>
    <row r="41" spans="1:27" ht="31.5">
      <c r="A41" s="102" t="s">
        <v>56</v>
      </c>
      <c r="B41" s="103" t="s">
        <v>54</v>
      </c>
      <c r="C41" s="104" t="s">
        <v>65</v>
      </c>
      <c r="D41" s="208" t="s">
        <v>150</v>
      </c>
      <c r="E41" s="209">
        <v>0</v>
      </c>
      <c r="F41" s="209">
        <v>3.91</v>
      </c>
      <c r="G41" s="210">
        <v>0</v>
      </c>
      <c r="H41" s="211" t="s">
        <v>150</v>
      </c>
      <c r="I41" s="212">
        <v>0</v>
      </c>
      <c r="J41" s="209">
        <v>3.91</v>
      </c>
      <c r="K41" s="213">
        <v>0</v>
      </c>
      <c r="L41" s="226" t="s">
        <v>150</v>
      </c>
      <c r="M41" s="215" t="s">
        <v>150</v>
      </c>
      <c r="N41" s="209" t="s">
        <v>150</v>
      </c>
      <c r="O41" s="209" t="s">
        <v>150</v>
      </c>
      <c r="P41" s="226" t="s">
        <v>150</v>
      </c>
      <c r="Q41" s="215" t="s">
        <v>150</v>
      </c>
      <c r="R41" s="209" t="s">
        <v>150</v>
      </c>
      <c r="S41" s="209" t="s">
        <v>150</v>
      </c>
      <c r="T41" s="214" t="s">
        <v>150</v>
      </c>
      <c r="U41" s="215" t="s">
        <v>150</v>
      </c>
      <c r="V41" s="209" t="s">
        <v>150</v>
      </c>
      <c r="W41" s="209" t="s">
        <v>150</v>
      </c>
      <c r="X41" s="216" t="s">
        <v>150</v>
      </c>
      <c r="Y41" s="215" t="s">
        <v>150</v>
      </c>
      <c r="Z41" s="209" t="s">
        <v>150</v>
      </c>
      <c r="AA41" s="209" t="s">
        <v>150</v>
      </c>
    </row>
    <row r="42" spans="1:27" ht="15.75">
      <c r="A42" s="102" t="s">
        <v>57</v>
      </c>
      <c r="B42" s="103" t="s">
        <v>55</v>
      </c>
      <c r="C42" s="104" t="s">
        <v>65</v>
      </c>
      <c r="D42" s="208" t="s">
        <v>150</v>
      </c>
      <c r="E42" s="209">
        <v>0</v>
      </c>
      <c r="F42" s="209">
        <v>0</v>
      </c>
      <c r="G42" s="210">
        <v>0</v>
      </c>
      <c r="H42" s="211" t="s">
        <v>150</v>
      </c>
      <c r="I42" s="212">
        <v>0</v>
      </c>
      <c r="J42" s="209">
        <v>0</v>
      </c>
      <c r="K42" s="213">
        <v>0</v>
      </c>
      <c r="L42" s="226" t="s">
        <v>150</v>
      </c>
      <c r="M42" s="215" t="s">
        <v>150</v>
      </c>
      <c r="N42" s="209" t="s">
        <v>150</v>
      </c>
      <c r="O42" s="209" t="s">
        <v>150</v>
      </c>
      <c r="P42" s="226" t="s">
        <v>150</v>
      </c>
      <c r="Q42" s="215" t="s">
        <v>150</v>
      </c>
      <c r="R42" s="209" t="s">
        <v>150</v>
      </c>
      <c r="S42" s="209" t="s">
        <v>150</v>
      </c>
      <c r="T42" s="214" t="s">
        <v>150</v>
      </c>
      <c r="U42" s="215" t="s">
        <v>150</v>
      </c>
      <c r="V42" s="209" t="s">
        <v>150</v>
      </c>
      <c r="W42" s="209" t="s">
        <v>150</v>
      </c>
      <c r="X42" s="216" t="s">
        <v>150</v>
      </c>
      <c r="Y42" s="215" t="s">
        <v>150</v>
      </c>
      <c r="Z42" s="209" t="s">
        <v>150</v>
      </c>
      <c r="AA42" s="209" t="s">
        <v>150</v>
      </c>
    </row>
    <row r="43" spans="1:27" ht="30" outlineLevel="1">
      <c r="A43" s="102" t="s">
        <v>278</v>
      </c>
      <c r="B43" s="273" t="s">
        <v>279</v>
      </c>
      <c r="C43" s="104" t="s">
        <v>65</v>
      </c>
      <c r="D43" s="208"/>
      <c r="E43" s="209"/>
      <c r="F43" s="209"/>
      <c r="G43" s="210">
        <v>0</v>
      </c>
      <c r="H43" s="211"/>
      <c r="I43" s="212"/>
      <c r="J43" s="209"/>
      <c r="K43" s="213">
        <v>0</v>
      </c>
      <c r="L43" s="281"/>
      <c r="M43" s="282"/>
      <c r="N43" s="283"/>
      <c r="O43" s="283"/>
      <c r="P43" s="284"/>
      <c r="Q43" s="215"/>
      <c r="R43" s="209"/>
      <c r="S43" s="210">
        <f t="shared" ref="S43" si="0">W43+AA43</f>
        <v>0</v>
      </c>
      <c r="T43" s="284"/>
      <c r="U43" s="285"/>
      <c r="V43" s="286"/>
      <c r="W43" s="210"/>
      <c r="X43" s="285"/>
      <c r="Y43" s="215"/>
      <c r="Z43" s="209"/>
      <c r="AA43" s="287">
        <f>IFERROR('[1]2 структура В ДАХ Євр68'!I38,0)</f>
        <v>0</v>
      </c>
    </row>
    <row r="44" spans="1:27" ht="31.5">
      <c r="A44" s="107">
        <v>9</v>
      </c>
      <c r="B44" s="108" t="s">
        <v>58</v>
      </c>
      <c r="C44" s="109" t="s">
        <v>65</v>
      </c>
      <c r="D44" s="217" t="s">
        <v>193</v>
      </c>
      <c r="E44" s="218">
        <v>695.93</v>
      </c>
      <c r="F44" s="218">
        <v>728.12</v>
      </c>
      <c r="G44" s="219">
        <v>805.94</v>
      </c>
      <c r="H44" s="220" t="s">
        <v>193</v>
      </c>
      <c r="I44" s="221">
        <v>695.93</v>
      </c>
      <c r="J44" s="218">
        <v>728.12</v>
      </c>
      <c r="K44" s="219">
        <v>805.94</v>
      </c>
      <c r="L44" s="222" t="s">
        <v>193</v>
      </c>
      <c r="M44" s="223" t="s">
        <v>193</v>
      </c>
      <c r="N44" s="218" t="s">
        <v>193</v>
      </c>
      <c r="O44" s="218" t="s">
        <v>193</v>
      </c>
      <c r="P44" s="222" t="s">
        <v>193</v>
      </c>
      <c r="Q44" s="223" t="s">
        <v>193</v>
      </c>
      <c r="R44" s="218" t="s">
        <v>193</v>
      </c>
      <c r="S44" s="218" t="s">
        <v>193</v>
      </c>
      <c r="T44" s="222" t="s">
        <v>193</v>
      </c>
      <c r="U44" s="223" t="s">
        <v>193</v>
      </c>
      <c r="V44" s="218" t="s">
        <v>193</v>
      </c>
      <c r="W44" s="218" t="s">
        <v>193</v>
      </c>
      <c r="X44" s="224" t="s">
        <v>193</v>
      </c>
      <c r="Y44" s="223" t="s">
        <v>193</v>
      </c>
      <c r="Z44" s="218" t="s">
        <v>193</v>
      </c>
      <c r="AA44" s="218" t="s">
        <v>193</v>
      </c>
    </row>
    <row r="45" spans="1:27" ht="31.5">
      <c r="A45" s="107">
        <v>10</v>
      </c>
      <c r="B45" s="110" t="s">
        <v>196</v>
      </c>
      <c r="C45" s="109" t="s">
        <v>65</v>
      </c>
      <c r="D45" s="217" t="s">
        <v>193</v>
      </c>
      <c r="E45" s="218">
        <v>0</v>
      </c>
      <c r="F45" s="218">
        <v>0</v>
      </c>
      <c r="G45" s="219">
        <v>0</v>
      </c>
      <c r="H45" s="220" t="s">
        <v>193</v>
      </c>
      <c r="I45" s="221">
        <v>0</v>
      </c>
      <c r="J45" s="218">
        <v>0</v>
      </c>
      <c r="K45" s="219">
        <v>0</v>
      </c>
      <c r="L45" s="222" t="s">
        <v>193</v>
      </c>
      <c r="M45" s="223" t="s">
        <v>193</v>
      </c>
      <c r="N45" s="218" t="s">
        <v>193</v>
      </c>
      <c r="O45" s="218" t="s">
        <v>193</v>
      </c>
      <c r="P45" s="222" t="s">
        <v>193</v>
      </c>
      <c r="Q45" s="223" t="s">
        <v>193</v>
      </c>
      <c r="R45" s="218" t="s">
        <v>193</v>
      </c>
      <c r="S45" s="218" t="s">
        <v>193</v>
      </c>
      <c r="T45" s="222" t="s">
        <v>193</v>
      </c>
      <c r="U45" s="223" t="s">
        <v>193</v>
      </c>
      <c r="V45" s="218" t="s">
        <v>193</v>
      </c>
      <c r="W45" s="218" t="s">
        <v>193</v>
      </c>
      <c r="X45" s="224" t="s">
        <v>193</v>
      </c>
      <c r="Y45" s="223" t="s">
        <v>193</v>
      </c>
      <c r="Z45" s="218" t="s">
        <v>193</v>
      </c>
      <c r="AA45" s="218" t="s">
        <v>193</v>
      </c>
    </row>
    <row r="46" spans="1:27" ht="47.25">
      <c r="A46" s="107">
        <v>11</v>
      </c>
      <c r="B46" s="108" t="s">
        <v>197</v>
      </c>
      <c r="C46" s="109" t="s">
        <v>65</v>
      </c>
      <c r="D46" s="217" t="s">
        <v>193</v>
      </c>
      <c r="E46" s="218">
        <v>695.93</v>
      </c>
      <c r="F46" s="218">
        <v>728.12</v>
      </c>
      <c r="G46" s="219">
        <v>805.94</v>
      </c>
      <c r="H46" s="220" t="s">
        <v>193</v>
      </c>
      <c r="I46" s="221">
        <v>695.93</v>
      </c>
      <c r="J46" s="218">
        <v>728.12</v>
      </c>
      <c r="K46" s="219">
        <v>805.94</v>
      </c>
      <c r="L46" s="222" t="s">
        <v>193</v>
      </c>
      <c r="M46" s="223" t="s">
        <v>193</v>
      </c>
      <c r="N46" s="218" t="s">
        <v>193</v>
      </c>
      <c r="O46" s="218" t="s">
        <v>193</v>
      </c>
      <c r="P46" s="222" t="s">
        <v>193</v>
      </c>
      <c r="Q46" s="223" t="s">
        <v>193</v>
      </c>
      <c r="R46" s="218" t="s">
        <v>193</v>
      </c>
      <c r="S46" s="218" t="s">
        <v>193</v>
      </c>
      <c r="T46" s="222" t="s">
        <v>193</v>
      </c>
      <c r="U46" s="223" t="s">
        <v>193</v>
      </c>
      <c r="V46" s="218" t="s">
        <v>193</v>
      </c>
      <c r="W46" s="218" t="s">
        <v>193</v>
      </c>
      <c r="X46" s="224" t="s">
        <v>193</v>
      </c>
      <c r="Y46" s="223" t="s">
        <v>193</v>
      </c>
      <c r="Z46" s="218" t="s">
        <v>193</v>
      </c>
      <c r="AA46" s="218" t="s">
        <v>193</v>
      </c>
    </row>
    <row r="47" spans="1:27" ht="31.5">
      <c r="A47" s="107">
        <v>12</v>
      </c>
      <c r="B47" s="108" t="s">
        <v>59</v>
      </c>
      <c r="C47" s="109" t="s">
        <v>66</v>
      </c>
      <c r="D47" s="217" t="s">
        <v>193</v>
      </c>
      <c r="E47" s="218">
        <v>1165.5947475965565</v>
      </c>
      <c r="F47" s="218">
        <v>977.04064516994754</v>
      </c>
      <c r="G47" s="219">
        <v>1081.4641731882068</v>
      </c>
      <c r="H47" s="227" t="s">
        <v>193</v>
      </c>
      <c r="I47" s="223">
        <v>1165.5947475965565</v>
      </c>
      <c r="J47" s="218">
        <v>977.04064516994754</v>
      </c>
      <c r="K47" s="219">
        <v>1081.4641731882068</v>
      </c>
      <c r="L47" s="222" t="s">
        <v>193</v>
      </c>
      <c r="M47" s="223" t="s">
        <v>193</v>
      </c>
      <c r="N47" s="218" t="s">
        <v>193</v>
      </c>
      <c r="O47" s="218" t="s">
        <v>193</v>
      </c>
      <c r="P47" s="222" t="s">
        <v>193</v>
      </c>
      <c r="Q47" s="223" t="s">
        <v>193</v>
      </c>
      <c r="R47" s="218" t="s">
        <v>193</v>
      </c>
      <c r="S47" s="218" t="s">
        <v>193</v>
      </c>
      <c r="T47" s="222" t="s">
        <v>193</v>
      </c>
      <c r="U47" s="223" t="s">
        <v>193</v>
      </c>
      <c r="V47" s="218" t="s">
        <v>193</v>
      </c>
      <c r="W47" s="218" t="s">
        <v>193</v>
      </c>
      <c r="X47" s="224" t="s">
        <v>193</v>
      </c>
      <c r="Y47" s="223" t="s">
        <v>193</v>
      </c>
      <c r="Z47" s="218" t="s">
        <v>193</v>
      </c>
      <c r="AA47" s="218" t="s">
        <v>193</v>
      </c>
    </row>
    <row r="48" spans="1:27" ht="15.75">
      <c r="A48" s="102" t="s">
        <v>76</v>
      </c>
      <c r="B48" s="103" t="s">
        <v>60</v>
      </c>
      <c r="C48" s="104" t="s">
        <v>66</v>
      </c>
      <c r="D48" s="208" t="s">
        <v>193</v>
      </c>
      <c r="E48" s="209">
        <v>882.15589722975926</v>
      </c>
      <c r="F48" s="209">
        <v>698.24081156153136</v>
      </c>
      <c r="G48" s="213">
        <v>825.61041992891273</v>
      </c>
      <c r="H48" s="228" t="s">
        <v>193</v>
      </c>
      <c r="I48" s="215">
        <v>882.15589722975926</v>
      </c>
      <c r="J48" s="209">
        <v>698.24081156153136</v>
      </c>
      <c r="K48" s="213">
        <v>825.61041992891273</v>
      </c>
      <c r="L48" s="229" t="s">
        <v>193</v>
      </c>
      <c r="M48" s="230" t="s">
        <v>193</v>
      </c>
      <c r="N48" s="209" t="s">
        <v>193</v>
      </c>
      <c r="O48" s="209" t="s">
        <v>193</v>
      </c>
      <c r="P48" s="229" t="s">
        <v>193</v>
      </c>
      <c r="Q48" s="230" t="s">
        <v>193</v>
      </c>
      <c r="R48" s="209" t="s">
        <v>193</v>
      </c>
      <c r="S48" s="209" t="s">
        <v>193</v>
      </c>
      <c r="T48" s="229" t="s">
        <v>193</v>
      </c>
      <c r="U48" s="230" t="s">
        <v>193</v>
      </c>
      <c r="V48" s="209" t="s">
        <v>193</v>
      </c>
      <c r="W48" s="209" t="s">
        <v>193</v>
      </c>
      <c r="X48" s="231" t="s">
        <v>193</v>
      </c>
      <c r="Y48" s="230" t="s">
        <v>193</v>
      </c>
      <c r="Z48" s="209" t="s">
        <v>193</v>
      </c>
      <c r="AA48" s="209" t="s">
        <v>193</v>
      </c>
    </row>
    <row r="49" spans="1:27" ht="15.75">
      <c r="A49" s="102" t="s">
        <v>77</v>
      </c>
      <c r="B49" s="103" t="s">
        <v>61</v>
      </c>
      <c r="C49" s="104" t="s">
        <v>66</v>
      </c>
      <c r="D49" s="208" t="s">
        <v>193</v>
      </c>
      <c r="E49" s="209">
        <v>283.43885036679728</v>
      </c>
      <c r="F49" s="209">
        <v>278.79983360841618</v>
      </c>
      <c r="G49" s="213">
        <v>255.84375325929409</v>
      </c>
      <c r="H49" s="228" t="s">
        <v>193</v>
      </c>
      <c r="I49" s="215">
        <v>283.43885036679728</v>
      </c>
      <c r="J49" s="209">
        <v>278.79983360841618</v>
      </c>
      <c r="K49" s="213">
        <v>255.84375325929409</v>
      </c>
      <c r="L49" s="229" t="s">
        <v>193</v>
      </c>
      <c r="M49" s="230" t="s">
        <v>193</v>
      </c>
      <c r="N49" s="209" t="s">
        <v>193</v>
      </c>
      <c r="O49" s="209" t="s">
        <v>193</v>
      </c>
      <c r="P49" s="229" t="s">
        <v>193</v>
      </c>
      <c r="Q49" s="230" t="s">
        <v>193</v>
      </c>
      <c r="R49" s="209" t="s">
        <v>193</v>
      </c>
      <c r="S49" s="209" t="s">
        <v>193</v>
      </c>
      <c r="T49" s="229" t="s">
        <v>193</v>
      </c>
      <c r="U49" s="230" t="s">
        <v>193</v>
      </c>
      <c r="V49" s="209" t="s">
        <v>193</v>
      </c>
      <c r="W49" s="209" t="s">
        <v>193</v>
      </c>
      <c r="X49" s="231" t="s">
        <v>193</v>
      </c>
      <c r="Y49" s="230" t="s">
        <v>193</v>
      </c>
      <c r="Z49" s="209" t="s">
        <v>193</v>
      </c>
      <c r="AA49" s="209" t="s">
        <v>193</v>
      </c>
    </row>
    <row r="50" spans="1:27" ht="31.5">
      <c r="A50" s="107">
        <v>13</v>
      </c>
      <c r="B50" s="108" t="s">
        <v>62</v>
      </c>
      <c r="C50" s="109" t="s">
        <v>67</v>
      </c>
      <c r="D50" s="217" t="s">
        <v>193</v>
      </c>
      <c r="E50" s="296">
        <v>597.05999999999995</v>
      </c>
      <c r="F50" s="296">
        <v>745.23</v>
      </c>
      <c r="G50" s="232">
        <v>745.23041999999998</v>
      </c>
      <c r="H50" s="297" t="s">
        <v>193</v>
      </c>
      <c r="I50" s="298">
        <v>597.05999999999995</v>
      </c>
      <c r="J50" s="296">
        <v>745.23</v>
      </c>
      <c r="K50" s="232">
        <v>745.23041999999998</v>
      </c>
      <c r="L50" s="222" t="s">
        <v>193</v>
      </c>
      <c r="M50" s="223" t="s">
        <v>193</v>
      </c>
      <c r="N50" s="218" t="s">
        <v>193</v>
      </c>
      <c r="O50" s="218" t="s">
        <v>193</v>
      </c>
      <c r="P50" s="222" t="s">
        <v>193</v>
      </c>
      <c r="Q50" s="223" t="s">
        <v>193</v>
      </c>
      <c r="R50" s="218" t="s">
        <v>193</v>
      </c>
      <c r="S50" s="218" t="s">
        <v>193</v>
      </c>
      <c r="T50" s="222" t="s">
        <v>193</v>
      </c>
      <c r="U50" s="223" t="s">
        <v>193</v>
      </c>
      <c r="V50" s="218" t="s">
        <v>193</v>
      </c>
      <c r="W50" s="218" t="s">
        <v>193</v>
      </c>
      <c r="X50" s="224" t="s">
        <v>193</v>
      </c>
      <c r="Y50" s="223" t="s">
        <v>193</v>
      </c>
      <c r="Z50" s="218" t="s">
        <v>193</v>
      </c>
      <c r="AA50" s="218" t="s">
        <v>193</v>
      </c>
    </row>
    <row r="51" spans="1:27" ht="15.75">
      <c r="A51" s="107">
        <v>14</v>
      </c>
      <c r="B51" s="108" t="s">
        <v>63</v>
      </c>
      <c r="C51" s="109" t="s">
        <v>67</v>
      </c>
      <c r="D51" s="217" t="s">
        <v>193</v>
      </c>
      <c r="E51" s="218">
        <v>0</v>
      </c>
      <c r="F51" s="218">
        <v>0</v>
      </c>
      <c r="G51" s="219">
        <v>0</v>
      </c>
      <c r="H51" s="227" t="s">
        <v>193</v>
      </c>
      <c r="I51" s="223">
        <v>0</v>
      </c>
      <c r="J51" s="218">
        <v>0</v>
      </c>
      <c r="K51" s="219">
        <v>0</v>
      </c>
      <c r="L51" s="222" t="s">
        <v>193</v>
      </c>
      <c r="M51" s="223" t="s">
        <v>193</v>
      </c>
      <c r="N51" s="218" t="s">
        <v>193</v>
      </c>
      <c r="O51" s="218" t="s">
        <v>193</v>
      </c>
      <c r="P51" s="222" t="s">
        <v>193</v>
      </c>
      <c r="Q51" s="223" t="s">
        <v>193</v>
      </c>
      <c r="R51" s="218" t="s">
        <v>193</v>
      </c>
      <c r="S51" s="218" t="s">
        <v>193</v>
      </c>
      <c r="T51" s="222" t="s">
        <v>193</v>
      </c>
      <c r="U51" s="223" t="s">
        <v>193</v>
      </c>
      <c r="V51" s="218" t="s">
        <v>193</v>
      </c>
      <c r="W51" s="218" t="s">
        <v>193</v>
      </c>
      <c r="X51" s="224" t="s">
        <v>193</v>
      </c>
      <c r="Y51" s="223" t="s">
        <v>193</v>
      </c>
      <c r="Z51" s="218" t="s">
        <v>193</v>
      </c>
      <c r="AA51" s="218" t="s">
        <v>193</v>
      </c>
    </row>
    <row r="52" spans="1:27" ht="15.75">
      <c r="A52" s="107">
        <v>15</v>
      </c>
      <c r="B52" s="108" t="s">
        <v>64</v>
      </c>
      <c r="C52" s="109" t="s">
        <v>66</v>
      </c>
      <c r="D52" s="217" t="s">
        <v>193</v>
      </c>
      <c r="E52" s="218">
        <v>0</v>
      </c>
      <c r="F52" s="218">
        <v>982.47</v>
      </c>
      <c r="G52" s="219">
        <v>0</v>
      </c>
      <c r="H52" s="227" t="s">
        <v>193</v>
      </c>
      <c r="I52" s="223">
        <v>0</v>
      </c>
      <c r="J52" s="218">
        <v>982.47</v>
      </c>
      <c r="K52" s="219">
        <v>0</v>
      </c>
      <c r="L52" s="222" t="s">
        <v>193</v>
      </c>
      <c r="M52" s="223" t="s">
        <v>193</v>
      </c>
      <c r="N52" s="218" t="s">
        <v>193</v>
      </c>
      <c r="O52" s="218" t="s">
        <v>193</v>
      </c>
      <c r="P52" s="222" t="s">
        <v>193</v>
      </c>
      <c r="Q52" s="223" t="s">
        <v>193</v>
      </c>
      <c r="R52" s="218" t="s">
        <v>193</v>
      </c>
      <c r="S52" s="218" t="s">
        <v>193</v>
      </c>
      <c r="T52" s="222" t="s">
        <v>193</v>
      </c>
      <c r="U52" s="223" t="s">
        <v>193</v>
      </c>
      <c r="V52" s="218" t="s">
        <v>193</v>
      </c>
      <c r="W52" s="218" t="s">
        <v>193</v>
      </c>
      <c r="X52" s="224" t="s">
        <v>193</v>
      </c>
      <c r="Y52" s="223" t="s">
        <v>193</v>
      </c>
      <c r="Z52" s="218" t="s">
        <v>193</v>
      </c>
      <c r="AA52" s="218" t="s">
        <v>193</v>
      </c>
    </row>
    <row r="53" spans="1:27" ht="47.25">
      <c r="A53" s="107">
        <v>16</v>
      </c>
      <c r="B53" s="108" t="s">
        <v>198</v>
      </c>
      <c r="C53" s="109" t="s">
        <v>67</v>
      </c>
      <c r="D53" s="217" t="s">
        <v>193</v>
      </c>
      <c r="E53" s="218">
        <v>597.05999999999995</v>
      </c>
      <c r="F53" s="218">
        <v>745.23</v>
      </c>
      <c r="G53" s="232">
        <v>745.23041999999998</v>
      </c>
      <c r="H53" s="227" t="s">
        <v>193</v>
      </c>
      <c r="I53" s="223">
        <v>597.05999999999995</v>
      </c>
      <c r="J53" s="218">
        <v>745.23</v>
      </c>
      <c r="K53" s="232">
        <v>745.23041999999998</v>
      </c>
      <c r="L53" s="222" t="s">
        <v>193</v>
      </c>
      <c r="M53" s="223" t="s">
        <v>193</v>
      </c>
      <c r="N53" s="218" t="s">
        <v>193</v>
      </c>
      <c r="O53" s="218" t="s">
        <v>193</v>
      </c>
      <c r="P53" s="222" t="s">
        <v>193</v>
      </c>
      <c r="Q53" s="223" t="s">
        <v>193</v>
      </c>
      <c r="R53" s="218" t="s">
        <v>193</v>
      </c>
      <c r="S53" s="218" t="s">
        <v>193</v>
      </c>
      <c r="T53" s="222" t="s">
        <v>193</v>
      </c>
      <c r="U53" s="223" t="s">
        <v>193</v>
      </c>
      <c r="V53" s="218" t="s">
        <v>193</v>
      </c>
      <c r="W53" s="218" t="s">
        <v>193</v>
      </c>
      <c r="X53" s="224" t="s">
        <v>193</v>
      </c>
      <c r="Y53" s="223" t="s">
        <v>193</v>
      </c>
      <c r="Z53" s="218" t="s">
        <v>193</v>
      </c>
      <c r="AA53" s="218" t="s">
        <v>193</v>
      </c>
    </row>
    <row r="54" spans="1:27" ht="32.25" thickBot="1">
      <c r="A54" s="111">
        <v>17</v>
      </c>
      <c r="B54" s="112" t="s">
        <v>162</v>
      </c>
      <c r="C54" s="113" t="s">
        <v>66</v>
      </c>
      <c r="D54" s="233" t="s">
        <v>193</v>
      </c>
      <c r="E54" s="234">
        <v>1165.5947475965565</v>
      </c>
      <c r="F54" s="234">
        <v>912.93962937616584</v>
      </c>
      <c r="G54" s="235">
        <v>1081.4641731882068</v>
      </c>
      <c r="H54" s="236" t="s">
        <v>193</v>
      </c>
      <c r="I54" s="237">
        <v>1165.5947475965565</v>
      </c>
      <c r="J54" s="234">
        <v>912.93962937616584</v>
      </c>
      <c r="K54" s="235">
        <v>1081.4641731882068</v>
      </c>
      <c r="L54" s="238" t="s">
        <v>193</v>
      </c>
      <c r="M54" s="237" t="s">
        <v>193</v>
      </c>
      <c r="N54" s="234" t="s">
        <v>193</v>
      </c>
      <c r="O54" s="234" t="s">
        <v>193</v>
      </c>
      <c r="P54" s="238" t="s">
        <v>193</v>
      </c>
      <c r="Q54" s="237" t="s">
        <v>193</v>
      </c>
      <c r="R54" s="234" t="s">
        <v>193</v>
      </c>
      <c r="S54" s="234" t="s">
        <v>193</v>
      </c>
      <c r="T54" s="238" t="s">
        <v>193</v>
      </c>
      <c r="U54" s="237" t="s">
        <v>193</v>
      </c>
      <c r="V54" s="234" t="s">
        <v>193</v>
      </c>
      <c r="W54" s="234" t="s">
        <v>193</v>
      </c>
      <c r="X54" s="239" t="s">
        <v>193</v>
      </c>
      <c r="Y54" s="237" t="s">
        <v>193</v>
      </c>
      <c r="Z54" s="234" t="s">
        <v>193</v>
      </c>
      <c r="AA54" s="234" t="s">
        <v>193</v>
      </c>
    </row>
    <row r="55" spans="1:27">
      <c r="B55" s="253"/>
    </row>
    <row r="58" spans="1:27" ht="15.75">
      <c r="A58" s="240"/>
      <c r="B58" s="240" t="s">
        <v>163</v>
      </c>
      <c r="C58" s="240"/>
      <c r="D58" s="240"/>
      <c r="E58" s="240"/>
      <c r="F58" s="240"/>
      <c r="G58" s="240"/>
      <c r="H58" s="240"/>
      <c r="I58" s="241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324" t="s">
        <v>69</v>
      </c>
      <c r="Y58" s="324"/>
      <c r="Z58" s="324"/>
      <c r="AA58" s="240"/>
    </row>
    <row r="59" spans="1:27" ht="15.75">
      <c r="A59" s="240"/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  <c r="AA59" s="240"/>
    </row>
    <row r="60" spans="1:27" ht="15.75">
      <c r="A60" s="240"/>
      <c r="B60" s="242" t="s">
        <v>190</v>
      </c>
      <c r="C60" s="240"/>
      <c r="D60" s="240"/>
      <c r="E60" s="240"/>
      <c r="F60" s="240"/>
      <c r="G60" s="240"/>
      <c r="H60" s="240"/>
      <c r="I60" s="241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  <c r="X60" s="324" t="s">
        <v>214</v>
      </c>
      <c r="Y60" s="324"/>
      <c r="Z60" s="324"/>
      <c r="AA60" s="240"/>
    </row>
  </sheetData>
  <mergeCells count="16">
    <mergeCell ref="X58:Z58"/>
    <mergeCell ref="X60:Z60"/>
    <mergeCell ref="A1:AA1"/>
    <mergeCell ref="A2:AA2"/>
    <mergeCell ref="A3:AA3"/>
    <mergeCell ref="X4:AA4"/>
    <mergeCell ref="A5:A7"/>
    <mergeCell ref="B5:B7"/>
    <mergeCell ref="C5:C7"/>
    <mergeCell ref="D5:G6"/>
    <mergeCell ref="H5:K6"/>
    <mergeCell ref="L5:O6"/>
    <mergeCell ref="P5:S6"/>
    <mergeCell ref="T5:AA5"/>
    <mergeCell ref="T6:W6"/>
    <mergeCell ref="X6:A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65"/>
  <sheetViews>
    <sheetView zoomScale="90" zoomScaleNormal="90" workbookViewId="0">
      <pane xSplit="3" ySplit="6" topLeftCell="D49" activePane="bottomRight" state="frozen"/>
      <selection pane="topRight" activeCell="D1" sqref="D1"/>
      <selection pane="bottomLeft" activeCell="A7" sqref="A7"/>
      <selection pane="bottomRight" activeCell="G62" sqref="G62"/>
    </sheetView>
  </sheetViews>
  <sheetFormatPr defaultRowHeight="15.75"/>
  <cols>
    <col min="1" max="1" width="8" style="2" customWidth="1"/>
    <col min="2" max="2" width="33.42578125" style="2" customWidth="1"/>
    <col min="3" max="3" width="11.28515625" style="2" customWidth="1"/>
    <col min="4" max="4" width="19.140625" style="2" customWidth="1"/>
    <col min="5" max="5" width="17.140625" style="2" customWidth="1"/>
    <col min="6" max="6" width="18.140625" style="2" customWidth="1"/>
    <col min="7" max="7" width="17.28515625" style="2" customWidth="1"/>
    <col min="8" max="12" width="9.140625" style="2"/>
  </cols>
  <sheetData>
    <row r="1" spans="1:32">
      <c r="A1" s="351" t="s">
        <v>88</v>
      </c>
      <c r="B1" s="351"/>
      <c r="C1" s="351"/>
      <c r="D1" s="351"/>
      <c r="E1" s="351"/>
      <c r="F1" s="351"/>
      <c r="G1" s="351"/>
    </row>
    <row r="2" spans="1:32">
      <c r="A2" s="351" t="s">
        <v>281</v>
      </c>
      <c r="B2" s="351"/>
      <c r="C2" s="351"/>
      <c r="D2" s="351"/>
      <c r="E2" s="351"/>
      <c r="F2" s="351"/>
      <c r="G2" s="351"/>
    </row>
    <row r="3" spans="1:32" ht="16.5" thickBot="1">
      <c r="D3" s="352" t="s">
        <v>152</v>
      </c>
      <c r="E3" s="352"/>
      <c r="F3" s="352"/>
      <c r="G3" s="352"/>
    </row>
    <row r="4" spans="1:32" s="2" customFormat="1" ht="37.5" customHeight="1" thickBot="1">
      <c r="A4" s="325" t="s">
        <v>0</v>
      </c>
      <c r="B4" s="328" t="s">
        <v>1</v>
      </c>
      <c r="C4" s="325" t="s">
        <v>165</v>
      </c>
      <c r="D4" s="333" t="s">
        <v>164</v>
      </c>
      <c r="E4" s="333"/>
      <c r="F4" s="333"/>
      <c r="G4" s="335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2" customFormat="1" ht="48" thickBot="1">
      <c r="A5" s="327"/>
      <c r="B5" s="330"/>
      <c r="C5" s="327"/>
      <c r="D5" s="30" t="s">
        <v>154</v>
      </c>
      <c r="E5" s="23" t="s">
        <v>155</v>
      </c>
      <c r="F5" s="23" t="s">
        <v>156</v>
      </c>
      <c r="G5" s="24" t="s">
        <v>157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2" customFormat="1" ht="16.5" thickBot="1">
      <c r="A6" s="34">
        <v>1</v>
      </c>
      <c r="B6" s="35">
        <v>2</v>
      </c>
      <c r="C6" s="34">
        <v>3</v>
      </c>
      <c r="D6" s="36">
        <v>4</v>
      </c>
      <c r="E6" s="37">
        <v>5</v>
      </c>
      <c r="F6" s="37">
        <v>6</v>
      </c>
      <c r="G6" s="40">
        <v>7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2" customFormat="1" ht="33.75" customHeight="1">
      <c r="A7" s="122">
        <v>1</v>
      </c>
      <c r="B7" s="123" t="s">
        <v>9</v>
      </c>
      <c r="C7" s="122" t="s">
        <v>65</v>
      </c>
      <c r="D7" s="124">
        <f>D8+D13+D14+D18</f>
        <v>0</v>
      </c>
      <c r="E7" s="125">
        <v>8715.9034900000006</v>
      </c>
      <c r="F7" s="125">
        <v>12087.51</v>
      </c>
      <c r="G7" s="126">
        <v>11757.441380562905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2" customFormat="1" ht="31.5">
      <c r="A8" s="26" t="s">
        <v>22</v>
      </c>
      <c r="B8" s="28" t="s">
        <v>10</v>
      </c>
      <c r="C8" s="26" t="s">
        <v>65</v>
      </c>
      <c r="D8" s="117">
        <f>D9+D10+D11+D12</f>
        <v>0</v>
      </c>
      <c r="E8" s="127">
        <v>3843.1834900000003</v>
      </c>
      <c r="F8" s="127">
        <v>5327.46</v>
      </c>
      <c r="G8" s="128">
        <v>5150.5713805629048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2" customFormat="1">
      <c r="A9" s="26" t="s">
        <v>23</v>
      </c>
      <c r="B9" s="28" t="s">
        <v>199</v>
      </c>
      <c r="C9" s="26" t="s">
        <v>65</v>
      </c>
      <c r="D9" s="117"/>
      <c r="E9" s="118">
        <v>843.43520000000001</v>
      </c>
      <c r="F9" s="118">
        <v>1899.51</v>
      </c>
      <c r="G9" s="119">
        <v>1092.4576686962382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2" customFormat="1" ht="47.25">
      <c r="A10" s="26" t="s">
        <v>24</v>
      </c>
      <c r="B10" s="28" t="s">
        <v>166</v>
      </c>
      <c r="C10" s="26" t="s">
        <v>65</v>
      </c>
      <c r="D10" s="117"/>
      <c r="E10" s="118"/>
      <c r="F10" s="118"/>
      <c r="G10" s="119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2" customFormat="1" ht="31.5">
      <c r="A11" s="26" t="s">
        <v>25</v>
      </c>
      <c r="B11" s="28" t="s">
        <v>12</v>
      </c>
      <c r="C11" s="26" t="s">
        <v>65</v>
      </c>
      <c r="D11" s="117"/>
      <c r="E11" s="118">
        <v>1041.8812700000001</v>
      </c>
      <c r="F11" s="118">
        <v>597.29</v>
      </c>
      <c r="G11" s="119">
        <v>744.86918119999996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2" customFormat="1" ht="31.5">
      <c r="A12" s="54" t="s">
        <v>26</v>
      </c>
      <c r="B12" s="28" t="s">
        <v>13</v>
      </c>
      <c r="C12" s="26" t="s">
        <v>65</v>
      </c>
      <c r="D12" s="117"/>
      <c r="E12" s="118">
        <v>1957.8670199999999</v>
      </c>
      <c r="F12" s="118">
        <v>2830.66</v>
      </c>
      <c r="G12" s="119">
        <v>3313.2445306666664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2" customFormat="1">
      <c r="A13" s="26" t="s">
        <v>28</v>
      </c>
      <c r="B13" s="28" t="s">
        <v>14</v>
      </c>
      <c r="C13" s="26" t="s">
        <v>65</v>
      </c>
      <c r="D13" s="117"/>
      <c r="E13" s="118">
        <v>2630.41</v>
      </c>
      <c r="F13" s="118">
        <v>2840.07</v>
      </c>
      <c r="G13" s="119">
        <v>2966.84</v>
      </c>
    </row>
    <row r="14" spans="1:32" s="2" customFormat="1">
      <c r="A14" s="26" t="s">
        <v>29</v>
      </c>
      <c r="B14" s="28" t="s">
        <v>15</v>
      </c>
      <c r="C14" s="26" t="s">
        <v>65</v>
      </c>
      <c r="D14" s="117">
        <f>D15+D16+D17</f>
        <v>0</v>
      </c>
      <c r="E14" s="127">
        <v>1463.43</v>
      </c>
      <c r="F14" s="127">
        <v>2757.74</v>
      </c>
      <c r="G14" s="128">
        <v>2392.27</v>
      </c>
    </row>
    <row r="15" spans="1:32" s="2" customFormat="1" ht="31.5" customHeight="1">
      <c r="A15" s="26" t="s">
        <v>30</v>
      </c>
      <c r="B15" s="28" t="s">
        <v>16</v>
      </c>
      <c r="C15" s="26" t="s">
        <v>65</v>
      </c>
      <c r="D15" s="117"/>
      <c r="E15" s="118">
        <v>514.04</v>
      </c>
      <c r="F15" s="118">
        <v>624.82000000000005</v>
      </c>
      <c r="G15" s="119">
        <v>652.70000000000005</v>
      </c>
    </row>
    <row r="16" spans="1:32" s="2" customFormat="1">
      <c r="A16" s="26" t="s">
        <v>31</v>
      </c>
      <c r="B16" s="28" t="s">
        <v>17</v>
      </c>
      <c r="C16" s="26" t="s">
        <v>65</v>
      </c>
      <c r="D16" s="117"/>
      <c r="E16" s="118">
        <v>845.13</v>
      </c>
      <c r="F16" s="118">
        <v>816.47</v>
      </c>
      <c r="G16" s="119">
        <v>464.38</v>
      </c>
    </row>
    <row r="17" spans="1:7" s="2" customFormat="1">
      <c r="A17" s="26" t="s">
        <v>32</v>
      </c>
      <c r="B17" s="28" t="s">
        <v>18</v>
      </c>
      <c r="C17" s="26" t="s">
        <v>65</v>
      </c>
      <c r="D17" s="117"/>
      <c r="E17" s="118">
        <v>104.26</v>
      </c>
      <c r="F17" s="118">
        <v>1316.45</v>
      </c>
      <c r="G17" s="119">
        <v>1275.19</v>
      </c>
    </row>
    <row r="18" spans="1:7" s="2" customFormat="1" ht="31.5">
      <c r="A18" s="129" t="s">
        <v>33</v>
      </c>
      <c r="B18" s="130" t="s">
        <v>19</v>
      </c>
      <c r="C18" s="129" t="s">
        <v>65</v>
      </c>
      <c r="D18" s="131">
        <f>D19+D20+D21</f>
        <v>0</v>
      </c>
      <c r="E18" s="132">
        <v>778.88</v>
      </c>
      <c r="F18" s="132">
        <v>1162.24</v>
      </c>
      <c r="G18" s="133">
        <v>1247.76</v>
      </c>
    </row>
    <row r="19" spans="1:7" s="2" customFormat="1" ht="15.75" customHeight="1">
      <c r="A19" s="26" t="s">
        <v>34</v>
      </c>
      <c r="B19" s="28" t="s">
        <v>20</v>
      </c>
      <c r="C19" s="26" t="s">
        <v>65</v>
      </c>
      <c r="D19" s="117"/>
      <c r="E19" s="118">
        <v>476.83</v>
      </c>
      <c r="F19" s="118">
        <v>788.27</v>
      </c>
      <c r="G19" s="119">
        <v>767.08</v>
      </c>
    </row>
    <row r="20" spans="1:7" s="2" customFormat="1" ht="31.5" customHeight="1">
      <c r="A20" s="26" t="s">
        <v>35</v>
      </c>
      <c r="B20" s="28" t="s">
        <v>16</v>
      </c>
      <c r="C20" s="26" t="s">
        <v>65</v>
      </c>
      <c r="D20" s="117"/>
      <c r="E20" s="118">
        <v>91.65</v>
      </c>
      <c r="F20" s="118">
        <v>173.42</v>
      </c>
      <c r="G20" s="119">
        <v>168.76</v>
      </c>
    </row>
    <row r="21" spans="1:7" s="2" customFormat="1">
      <c r="A21" s="26" t="s">
        <v>36</v>
      </c>
      <c r="B21" s="28" t="s">
        <v>21</v>
      </c>
      <c r="C21" s="26" t="s">
        <v>65</v>
      </c>
      <c r="D21" s="117"/>
      <c r="E21" s="118">
        <v>210.4</v>
      </c>
      <c r="F21" s="118">
        <v>200.55</v>
      </c>
      <c r="G21" s="119">
        <v>311.92</v>
      </c>
    </row>
    <row r="22" spans="1:7" s="2" customFormat="1" ht="31.5">
      <c r="A22" s="129">
        <v>2</v>
      </c>
      <c r="B22" s="130" t="s">
        <v>37</v>
      </c>
      <c r="C22" s="129" t="s">
        <v>65</v>
      </c>
      <c r="D22" s="131">
        <f>D23+D24+D25</f>
        <v>0</v>
      </c>
      <c r="E22" s="132">
        <v>481.48</v>
      </c>
      <c r="F22" s="132">
        <v>687.84</v>
      </c>
      <c r="G22" s="133">
        <v>794.99</v>
      </c>
    </row>
    <row r="23" spans="1:7" s="2" customFormat="1" ht="15.75" customHeight="1">
      <c r="A23" s="26" t="s">
        <v>38</v>
      </c>
      <c r="B23" s="28" t="s">
        <v>20</v>
      </c>
      <c r="C23" s="26" t="s">
        <v>65</v>
      </c>
      <c r="D23" s="117"/>
      <c r="E23" s="118">
        <v>284.24</v>
      </c>
      <c r="F23" s="118">
        <v>393.8</v>
      </c>
      <c r="G23" s="119">
        <v>399.92</v>
      </c>
    </row>
    <row r="24" spans="1:7" s="2" customFormat="1" ht="31.5" customHeight="1">
      <c r="A24" s="26" t="s">
        <v>39</v>
      </c>
      <c r="B24" s="28" t="s">
        <v>16</v>
      </c>
      <c r="C24" s="26" t="s">
        <v>65</v>
      </c>
      <c r="D24" s="117"/>
      <c r="E24" s="118">
        <v>54.9</v>
      </c>
      <c r="F24" s="118">
        <v>86.64</v>
      </c>
      <c r="G24" s="119">
        <v>87.98</v>
      </c>
    </row>
    <row r="25" spans="1:7" s="2" customFormat="1">
      <c r="A25" s="26" t="s">
        <v>40</v>
      </c>
      <c r="B25" s="28" t="s">
        <v>21</v>
      </c>
      <c r="C25" s="26" t="s">
        <v>65</v>
      </c>
      <c r="D25" s="117"/>
      <c r="E25" s="118">
        <v>142.34</v>
      </c>
      <c r="F25" s="118">
        <v>207.4</v>
      </c>
      <c r="G25" s="119">
        <v>307.08999999999997</v>
      </c>
    </row>
    <row r="26" spans="1:7" s="2" customFormat="1">
      <c r="A26" s="26">
        <v>3</v>
      </c>
      <c r="B26" s="28" t="s">
        <v>41</v>
      </c>
      <c r="C26" s="26" t="s">
        <v>65</v>
      </c>
      <c r="D26" s="117">
        <f>D27+D28+D29</f>
        <v>0</v>
      </c>
      <c r="E26" s="127">
        <v>0</v>
      </c>
      <c r="F26" s="127">
        <v>0</v>
      </c>
      <c r="G26" s="128">
        <v>0</v>
      </c>
    </row>
    <row r="27" spans="1:7" s="2" customFormat="1" ht="15.75" customHeight="1">
      <c r="A27" s="26" t="s">
        <v>42</v>
      </c>
      <c r="B27" s="28" t="s">
        <v>20</v>
      </c>
      <c r="C27" s="26" t="s">
        <v>65</v>
      </c>
      <c r="D27" s="117"/>
      <c r="E27" s="118"/>
      <c r="F27" s="118"/>
      <c r="G27" s="119"/>
    </row>
    <row r="28" spans="1:7" s="2" customFormat="1" ht="31.5" customHeight="1">
      <c r="A28" s="26" t="s">
        <v>43</v>
      </c>
      <c r="B28" s="28" t="s">
        <v>16</v>
      </c>
      <c r="C28" s="26" t="s">
        <v>65</v>
      </c>
      <c r="D28" s="117"/>
      <c r="E28" s="118"/>
      <c r="F28" s="118"/>
      <c r="G28" s="119"/>
    </row>
    <row r="29" spans="1:7" s="2" customFormat="1">
      <c r="A29" s="26" t="s">
        <v>44</v>
      </c>
      <c r="B29" s="28" t="s">
        <v>167</v>
      </c>
      <c r="C29" s="26" t="s">
        <v>65</v>
      </c>
      <c r="D29" s="117"/>
      <c r="E29" s="118"/>
      <c r="F29" s="118"/>
      <c r="G29" s="119"/>
    </row>
    <row r="30" spans="1:7" s="2" customFormat="1" ht="36" customHeight="1">
      <c r="A30" s="26">
        <v>4</v>
      </c>
      <c r="B30" s="28" t="s">
        <v>168</v>
      </c>
      <c r="C30" s="26" t="s">
        <v>65</v>
      </c>
      <c r="D30" s="117"/>
      <c r="E30" s="118">
        <v>6.52</v>
      </c>
      <c r="F30" s="118">
        <v>0.09</v>
      </c>
      <c r="G30" s="119">
        <v>0</v>
      </c>
    </row>
    <row r="31" spans="1:7" s="2" customFormat="1" ht="36" customHeight="1">
      <c r="A31" s="26">
        <v>5</v>
      </c>
      <c r="B31" s="28" t="s">
        <v>255</v>
      </c>
      <c r="C31" s="26" t="s">
        <v>65</v>
      </c>
      <c r="D31" s="117"/>
      <c r="E31" s="118">
        <v>0</v>
      </c>
      <c r="F31" s="118"/>
      <c r="G31" s="119">
        <v>27549.598327810305</v>
      </c>
    </row>
    <row r="32" spans="1:7" s="2" customFormat="1">
      <c r="A32" s="26">
        <v>6</v>
      </c>
      <c r="B32" s="28" t="s">
        <v>45</v>
      </c>
      <c r="C32" s="26" t="s">
        <v>65</v>
      </c>
      <c r="D32" s="117"/>
      <c r="E32" s="118"/>
      <c r="F32" s="118"/>
      <c r="G32" s="119"/>
    </row>
    <row r="33" spans="1:7" s="2" customFormat="1">
      <c r="A33" s="129">
        <v>7</v>
      </c>
      <c r="B33" s="130" t="s">
        <v>169</v>
      </c>
      <c r="C33" s="129" t="s">
        <v>65</v>
      </c>
      <c r="D33" s="131">
        <f>D7+D22+D26+D30+D32</f>
        <v>0</v>
      </c>
      <c r="E33" s="132">
        <v>9203.9034900000006</v>
      </c>
      <c r="F33" s="132">
        <v>12775.44</v>
      </c>
      <c r="G33" s="133">
        <v>40102.029708373208</v>
      </c>
    </row>
    <row r="34" spans="1:7" s="2" customFormat="1" ht="31.5" customHeight="1">
      <c r="A34" s="26">
        <v>8</v>
      </c>
      <c r="B34" s="28" t="s">
        <v>46</v>
      </c>
      <c r="C34" s="26" t="s">
        <v>65</v>
      </c>
      <c r="D34" s="117"/>
      <c r="E34" s="118">
        <v>0</v>
      </c>
      <c r="F34" s="118">
        <v>66.315485965419768</v>
      </c>
      <c r="G34" s="119">
        <v>66.315488600000009</v>
      </c>
    </row>
    <row r="35" spans="1:7" s="2" customFormat="1" ht="31.5">
      <c r="A35" s="26">
        <v>9</v>
      </c>
      <c r="B35" s="28" t="s">
        <v>170</v>
      </c>
      <c r="C35" s="26" t="s">
        <v>65</v>
      </c>
      <c r="D35" s="117">
        <f>D36+D37+D38+D39+D40</f>
        <v>0</v>
      </c>
      <c r="E35" s="127">
        <v>0</v>
      </c>
      <c r="F35" s="127">
        <v>571.53</v>
      </c>
      <c r="G35" s="128">
        <v>0</v>
      </c>
    </row>
    <row r="36" spans="1:7" s="2" customFormat="1">
      <c r="A36" s="26" t="s">
        <v>256</v>
      </c>
      <c r="B36" s="28" t="s">
        <v>51</v>
      </c>
      <c r="C36" s="26" t="s">
        <v>65</v>
      </c>
      <c r="D36" s="117"/>
      <c r="E36" s="118">
        <v>0</v>
      </c>
      <c r="F36" s="118">
        <v>102.87</v>
      </c>
      <c r="G36" s="119">
        <v>0</v>
      </c>
    </row>
    <row r="37" spans="1:7" s="2" customFormat="1">
      <c r="A37" s="26" t="s">
        <v>257</v>
      </c>
      <c r="B37" s="28" t="s">
        <v>52</v>
      </c>
      <c r="C37" s="26" t="s">
        <v>65</v>
      </c>
      <c r="D37" s="117"/>
      <c r="E37" s="118"/>
      <c r="F37" s="118"/>
      <c r="G37" s="119"/>
    </row>
    <row r="38" spans="1:7" s="2" customFormat="1">
      <c r="A38" s="26" t="s">
        <v>258</v>
      </c>
      <c r="B38" s="28" t="s">
        <v>53</v>
      </c>
      <c r="C38" s="26" t="s">
        <v>65</v>
      </c>
      <c r="D38" s="117"/>
      <c r="E38" s="118"/>
      <c r="F38" s="118"/>
      <c r="G38" s="119"/>
    </row>
    <row r="39" spans="1:7" s="2" customFormat="1" ht="31.5">
      <c r="A39" s="26" t="s">
        <v>259</v>
      </c>
      <c r="B39" s="28" t="s">
        <v>54</v>
      </c>
      <c r="C39" s="26" t="s">
        <v>65</v>
      </c>
      <c r="D39" s="117"/>
      <c r="E39" s="118">
        <v>0</v>
      </c>
      <c r="F39" s="118">
        <v>468.65999999999997</v>
      </c>
      <c r="G39" s="119">
        <v>0</v>
      </c>
    </row>
    <row r="40" spans="1:7" s="2" customFormat="1">
      <c r="A40" s="26" t="s">
        <v>260</v>
      </c>
      <c r="B40" s="28" t="s">
        <v>55</v>
      </c>
      <c r="C40" s="26" t="s">
        <v>65</v>
      </c>
      <c r="D40" s="117"/>
      <c r="E40" s="118"/>
      <c r="F40" s="118"/>
      <c r="G40" s="133"/>
    </row>
    <row r="41" spans="1:7" s="2" customFormat="1" ht="30">
      <c r="A41" s="26" t="s">
        <v>285</v>
      </c>
      <c r="B41" s="273" t="s">
        <v>279</v>
      </c>
      <c r="C41" s="26" t="s">
        <v>65</v>
      </c>
      <c r="D41" s="117"/>
      <c r="E41" s="127"/>
      <c r="F41" s="118"/>
      <c r="G41" s="128">
        <v>0</v>
      </c>
    </row>
    <row r="42" spans="1:7" s="2" customFormat="1" ht="47.25">
      <c r="A42" s="129">
        <v>10</v>
      </c>
      <c r="B42" s="130" t="s">
        <v>70</v>
      </c>
      <c r="C42" s="129" t="s">
        <v>65</v>
      </c>
      <c r="D42" s="131">
        <f>D33+D34+D35</f>
        <v>0</v>
      </c>
      <c r="E42" s="132">
        <v>9203.9034900000006</v>
      </c>
      <c r="F42" s="132">
        <v>13413.285485965422</v>
      </c>
      <c r="G42" s="133">
        <v>40168.345196973205</v>
      </c>
    </row>
    <row r="43" spans="1:7" s="2" customFormat="1" ht="47.25">
      <c r="A43" s="129">
        <v>11</v>
      </c>
      <c r="B43" s="130" t="s">
        <v>261</v>
      </c>
      <c r="C43" s="129" t="s">
        <v>65</v>
      </c>
      <c r="D43" s="131"/>
      <c r="E43" s="132"/>
      <c r="F43" s="132"/>
      <c r="G43" s="133"/>
    </row>
    <row r="44" spans="1:7" s="2" customFormat="1" ht="63">
      <c r="A44" s="129">
        <v>12</v>
      </c>
      <c r="B44" s="130" t="s">
        <v>197</v>
      </c>
      <c r="C44" s="129" t="s">
        <v>65</v>
      </c>
      <c r="D44" s="131"/>
      <c r="E44" s="132">
        <v>9203.9034900000006</v>
      </c>
      <c r="F44" s="132">
        <v>13413.285485965422</v>
      </c>
      <c r="G44" s="133">
        <v>40168.345196973205</v>
      </c>
    </row>
    <row r="45" spans="1:7" s="2" customFormat="1" ht="47.25">
      <c r="A45" s="26">
        <v>13</v>
      </c>
      <c r="B45" s="28" t="s">
        <v>71</v>
      </c>
      <c r="C45" s="26" t="s">
        <v>66</v>
      </c>
      <c r="D45" s="117"/>
      <c r="E45" s="118">
        <v>89.223676369264808</v>
      </c>
      <c r="F45" s="118">
        <v>95.032394715040439</v>
      </c>
      <c r="G45" s="381">
        <v>284.59100000000001</v>
      </c>
    </row>
    <row r="46" spans="1:7" s="2" customFormat="1" ht="47.25">
      <c r="A46" s="26">
        <v>14</v>
      </c>
      <c r="B46" s="28" t="s">
        <v>171</v>
      </c>
      <c r="C46" s="26" t="s">
        <v>67</v>
      </c>
      <c r="D46" s="117">
        <f>D47+D48</f>
        <v>0</v>
      </c>
      <c r="E46" s="139">
        <v>126257</v>
      </c>
      <c r="F46" s="139">
        <v>161316.56010344828</v>
      </c>
      <c r="G46" s="294">
        <v>161316.56010344828</v>
      </c>
    </row>
    <row r="47" spans="1:7" s="2" customFormat="1">
      <c r="A47" s="26" t="s">
        <v>262</v>
      </c>
      <c r="B47" s="28" t="s">
        <v>73</v>
      </c>
      <c r="C47" s="26" t="s">
        <v>67</v>
      </c>
      <c r="D47" s="117"/>
      <c r="E47" s="135">
        <v>55798.38</v>
      </c>
      <c r="F47" s="135">
        <v>71402.8</v>
      </c>
      <c r="G47" s="294">
        <v>71402.8</v>
      </c>
    </row>
    <row r="48" spans="1:7" s="2" customFormat="1" ht="47.25">
      <c r="A48" s="55" t="s">
        <v>263</v>
      </c>
      <c r="B48" s="28" t="s">
        <v>74</v>
      </c>
      <c r="C48" s="26" t="s">
        <v>67</v>
      </c>
      <c r="D48" s="117"/>
      <c r="E48" s="135">
        <v>70458.62</v>
      </c>
      <c r="F48" s="135">
        <v>89913.760103448294</v>
      </c>
      <c r="G48" s="254">
        <v>89913.760103448294</v>
      </c>
    </row>
    <row r="49" spans="1:7" s="2" customFormat="1" ht="47.25">
      <c r="A49" s="26">
        <v>15</v>
      </c>
      <c r="B49" s="28" t="s">
        <v>172</v>
      </c>
      <c r="C49" s="26" t="s">
        <v>67</v>
      </c>
      <c r="D49" s="117">
        <f>D50+D51</f>
        <v>0</v>
      </c>
      <c r="E49" s="139">
        <v>23101.606000000014</v>
      </c>
      <c r="F49" s="139">
        <v>20172.211103448295</v>
      </c>
      <c r="G49" s="135">
        <v>20172.210103448298</v>
      </c>
    </row>
    <row r="50" spans="1:7" s="2" customFormat="1">
      <c r="A50" s="26" t="s">
        <v>264</v>
      </c>
      <c r="B50" s="28" t="s">
        <v>73</v>
      </c>
      <c r="C50" s="26" t="s">
        <v>67</v>
      </c>
      <c r="D50" s="117"/>
      <c r="E50" s="135">
        <v>23101.606000000014</v>
      </c>
      <c r="F50" s="135">
        <v>8483.4510000000009</v>
      </c>
      <c r="G50" s="135">
        <v>8483.4500000000044</v>
      </c>
    </row>
    <row r="51" spans="1:7" s="2" customFormat="1" ht="47.25">
      <c r="A51" s="26" t="s">
        <v>265</v>
      </c>
      <c r="B51" s="28" t="s">
        <v>74</v>
      </c>
      <c r="C51" s="26" t="s">
        <v>67</v>
      </c>
      <c r="D51" s="117"/>
      <c r="E51" s="135"/>
      <c r="F51" s="135">
        <v>11688.760103448294</v>
      </c>
      <c r="G51" s="137">
        <v>11688.760103448294</v>
      </c>
    </row>
    <row r="52" spans="1:7" s="2" customFormat="1" ht="47.25">
      <c r="A52" s="56">
        <v>16</v>
      </c>
      <c r="B52" s="57" t="s">
        <v>173</v>
      </c>
      <c r="C52" s="26" t="s">
        <v>67</v>
      </c>
      <c r="D52" s="120">
        <f>D53+D54+D55</f>
        <v>0</v>
      </c>
      <c r="E52" s="136">
        <v>103155.39399999999</v>
      </c>
      <c r="F52" s="136">
        <v>141144.34899999999</v>
      </c>
      <c r="G52" s="138">
        <v>141144.35</v>
      </c>
    </row>
    <row r="53" spans="1:7" s="2" customFormat="1" ht="31.5">
      <c r="A53" s="26" t="s">
        <v>266</v>
      </c>
      <c r="B53" s="28" t="s">
        <v>78</v>
      </c>
      <c r="C53" s="26" t="s">
        <v>67</v>
      </c>
      <c r="D53" s="117"/>
      <c r="E53" s="135">
        <v>0</v>
      </c>
      <c r="F53" s="135">
        <v>0</v>
      </c>
      <c r="G53" s="138">
        <v>0</v>
      </c>
    </row>
    <row r="54" spans="1:7" s="2" customFormat="1" ht="31.5">
      <c r="A54" s="26" t="s">
        <v>267</v>
      </c>
      <c r="B54" s="28" t="s">
        <v>79</v>
      </c>
      <c r="C54" s="26" t="s">
        <v>67</v>
      </c>
      <c r="D54" s="117"/>
      <c r="E54" s="135"/>
      <c r="F54" s="135">
        <v>78225</v>
      </c>
      <c r="G54" s="134">
        <v>78225</v>
      </c>
    </row>
    <row r="55" spans="1:7" s="2" customFormat="1" ht="47.25">
      <c r="A55" s="26" t="s">
        <v>268</v>
      </c>
      <c r="B55" s="28" t="s">
        <v>82</v>
      </c>
      <c r="C55" s="26" t="s">
        <v>67</v>
      </c>
      <c r="D55" s="117">
        <f>D56+D57+D58+D59</f>
        <v>0</v>
      </c>
      <c r="E55" s="139">
        <v>103155.39399999999</v>
      </c>
      <c r="F55" s="139">
        <v>62919.349000000002</v>
      </c>
      <c r="G55" s="135">
        <v>62919.35</v>
      </c>
    </row>
    <row r="56" spans="1:7" s="2" customFormat="1">
      <c r="A56" s="26" t="s">
        <v>269</v>
      </c>
      <c r="B56" s="28" t="s">
        <v>83</v>
      </c>
      <c r="C56" s="26" t="s">
        <v>67</v>
      </c>
      <c r="D56" s="117"/>
      <c r="E56" s="135">
        <v>89364.505999999994</v>
      </c>
      <c r="F56" s="135">
        <v>45782.277000000002</v>
      </c>
      <c r="G56" s="295">
        <v>45764.25</v>
      </c>
    </row>
    <row r="57" spans="1:7" s="2" customFormat="1">
      <c r="A57" s="26" t="s">
        <v>270</v>
      </c>
      <c r="B57" s="28" t="s">
        <v>84</v>
      </c>
      <c r="C57" s="26" t="s">
        <v>67</v>
      </c>
      <c r="D57" s="117"/>
      <c r="E57" s="135">
        <v>48.354999999999997</v>
      </c>
      <c r="F57" s="135">
        <v>69</v>
      </c>
      <c r="G57" s="295">
        <v>69</v>
      </c>
    </row>
    <row r="58" spans="1:7" s="2" customFormat="1" ht="31.5">
      <c r="A58" s="26" t="s">
        <v>271</v>
      </c>
      <c r="B58" s="28" t="s">
        <v>85</v>
      </c>
      <c r="C58" s="26" t="s">
        <v>67</v>
      </c>
      <c r="D58" s="117"/>
      <c r="E58" s="135">
        <v>11314.11</v>
      </c>
      <c r="F58" s="135">
        <v>14776.972</v>
      </c>
      <c r="G58" s="295">
        <v>14795</v>
      </c>
    </row>
    <row r="59" spans="1:7" s="2" customFormat="1">
      <c r="A59" s="26" t="s">
        <v>272</v>
      </c>
      <c r="B59" s="28" t="s">
        <v>86</v>
      </c>
      <c r="C59" s="26" t="s">
        <v>67</v>
      </c>
      <c r="D59" s="117"/>
      <c r="E59" s="135">
        <v>2428.4229999999998</v>
      </c>
      <c r="F59" s="135">
        <v>2291.1</v>
      </c>
      <c r="G59" s="138">
        <v>2291.1</v>
      </c>
    </row>
    <row r="60" spans="1:7" s="2" customFormat="1" ht="63">
      <c r="A60" s="26">
        <v>17</v>
      </c>
      <c r="B60" s="28" t="s">
        <v>174</v>
      </c>
      <c r="C60" s="26" t="s">
        <v>67</v>
      </c>
      <c r="D60" s="117"/>
      <c r="E60" s="135">
        <v>0</v>
      </c>
      <c r="F60" s="135">
        <v>0</v>
      </c>
      <c r="G60" s="288">
        <v>0</v>
      </c>
    </row>
    <row r="61" spans="1:7" s="2" customFormat="1" ht="63.75" thickBot="1">
      <c r="A61" s="27">
        <v>18</v>
      </c>
      <c r="B61" s="29" t="s">
        <v>87</v>
      </c>
      <c r="C61" s="27" t="s">
        <v>66</v>
      </c>
      <c r="D61" s="140"/>
      <c r="E61" s="141">
        <v>0</v>
      </c>
      <c r="F61" s="141">
        <v>0</v>
      </c>
      <c r="G61" s="135">
        <v>0</v>
      </c>
    </row>
    <row r="62" spans="1:7">
      <c r="A62" s="253"/>
      <c r="G62" s="272"/>
    </row>
    <row r="63" spans="1:7">
      <c r="A63" s="350" t="s">
        <v>163</v>
      </c>
      <c r="B63" s="350"/>
      <c r="E63" s="272" t="s">
        <v>69</v>
      </c>
      <c r="F63" s="272"/>
    </row>
    <row r="65" spans="1:32" s="2" customFormat="1">
      <c r="A65" s="91" t="s">
        <v>190</v>
      </c>
      <c r="B65" s="91"/>
      <c r="C65" s="91"/>
      <c r="D65" s="91"/>
      <c r="E65" s="92" t="s">
        <v>200</v>
      </c>
      <c r="F65" s="91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</row>
  </sheetData>
  <mergeCells count="8">
    <mergeCell ref="A63:B63"/>
    <mergeCell ref="D4:G4"/>
    <mergeCell ref="A1:G1"/>
    <mergeCell ref="A2:G2"/>
    <mergeCell ref="D3:G3"/>
    <mergeCell ref="A4:A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scale="70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D48"/>
  <sheetViews>
    <sheetView tabSelected="1" topLeftCell="A20" workbookViewId="0">
      <selection activeCell="C44" sqref="C44"/>
    </sheetView>
  </sheetViews>
  <sheetFormatPr defaultRowHeight="15"/>
  <cols>
    <col min="2" max="2" width="45.7109375" customWidth="1"/>
    <col min="3" max="4" width="14.5703125" customWidth="1"/>
  </cols>
  <sheetData>
    <row r="1" spans="2:4" ht="30.75" customHeight="1">
      <c r="B1" s="353" t="s">
        <v>282</v>
      </c>
      <c r="C1" s="353"/>
      <c r="D1" s="353"/>
    </row>
    <row r="2" spans="2:4">
      <c r="B2" s="174"/>
      <c r="C2" s="174"/>
      <c r="D2" s="174"/>
    </row>
    <row r="3" spans="2:4" ht="32.25" customHeight="1">
      <c r="B3" s="354" t="s">
        <v>220</v>
      </c>
      <c r="C3" s="355" t="s">
        <v>3</v>
      </c>
      <c r="D3" s="355"/>
    </row>
    <row r="4" spans="2:4" ht="29.25" customHeight="1">
      <c r="B4" s="354"/>
      <c r="C4" s="243" t="s">
        <v>243</v>
      </c>
      <c r="D4" s="243" t="s">
        <v>244</v>
      </c>
    </row>
    <row r="5" spans="2:4" ht="15.75">
      <c r="B5" s="244" t="s">
        <v>221</v>
      </c>
      <c r="C5" s="289">
        <v>48647.73</v>
      </c>
      <c r="D5" s="289">
        <v>97.281330088953851</v>
      </c>
    </row>
    <row r="6" spans="2:4">
      <c r="B6" s="245" t="s">
        <v>222</v>
      </c>
      <c r="C6" s="289">
        <v>11431.85</v>
      </c>
      <c r="D6" s="289">
        <v>22.851330088953848</v>
      </c>
    </row>
    <row r="7" spans="2:4">
      <c r="B7" s="246" t="s">
        <v>223</v>
      </c>
      <c r="C7" s="289">
        <v>0</v>
      </c>
      <c r="D7" s="289">
        <v>0</v>
      </c>
    </row>
    <row r="8" spans="2:4" ht="30">
      <c r="B8" s="246" t="s">
        <v>224</v>
      </c>
      <c r="C8" s="289">
        <v>6563.67</v>
      </c>
      <c r="D8" s="289">
        <v>13.12</v>
      </c>
    </row>
    <row r="9" spans="2:4">
      <c r="B9" s="172" t="s">
        <v>225</v>
      </c>
      <c r="C9" s="289">
        <v>326.18</v>
      </c>
      <c r="D9" s="289">
        <v>0.65</v>
      </c>
    </row>
    <row r="10" spans="2:4" ht="30">
      <c r="B10" s="246" t="s">
        <v>226</v>
      </c>
      <c r="C10" s="289">
        <v>0</v>
      </c>
      <c r="D10" s="289">
        <v>0</v>
      </c>
    </row>
    <row r="11" spans="2:4">
      <c r="B11" s="246" t="s">
        <v>245</v>
      </c>
      <c r="C11" s="289">
        <v>0</v>
      </c>
      <c r="D11" s="289">
        <v>0</v>
      </c>
    </row>
    <row r="12" spans="2:4" ht="30">
      <c r="B12" s="246" t="s">
        <v>227</v>
      </c>
      <c r="C12" s="289">
        <v>0</v>
      </c>
      <c r="D12" s="289">
        <v>0</v>
      </c>
    </row>
    <row r="13" spans="2:4" ht="30">
      <c r="B13" s="246" t="s">
        <v>12</v>
      </c>
      <c r="C13" s="289">
        <v>0</v>
      </c>
      <c r="D13" s="289">
        <v>0</v>
      </c>
    </row>
    <row r="14" spans="2:4" ht="30">
      <c r="B14" s="246" t="s">
        <v>13</v>
      </c>
      <c r="C14" s="289">
        <v>4542</v>
      </c>
      <c r="D14" s="289">
        <v>9.0813300889538482</v>
      </c>
    </row>
    <row r="15" spans="2:4">
      <c r="B15" s="245" t="s">
        <v>14</v>
      </c>
      <c r="C15" s="289">
        <v>20371.009999999998</v>
      </c>
      <c r="D15" s="289">
        <v>40.729999999999997</v>
      </c>
    </row>
    <row r="16" spans="2:4">
      <c r="B16" s="245" t="s">
        <v>228</v>
      </c>
      <c r="C16" s="289">
        <v>11712.05</v>
      </c>
      <c r="D16" s="289">
        <v>23.419999999999998</v>
      </c>
    </row>
    <row r="17" spans="2:4" ht="30">
      <c r="B17" s="173" t="s">
        <v>229</v>
      </c>
      <c r="C17" s="289">
        <v>4481.62</v>
      </c>
      <c r="D17" s="289">
        <v>8.9600000000000009</v>
      </c>
    </row>
    <row r="18" spans="2:4">
      <c r="B18" s="247" t="s">
        <v>17</v>
      </c>
      <c r="C18" s="289">
        <v>4719.03</v>
      </c>
      <c r="D18" s="289">
        <v>9.44</v>
      </c>
    </row>
    <row r="19" spans="2:4">
      <c r="B19" s="247" t="s">
        <v>230</v>
      </c>
      <c r="C19" s="289">
        <v>2511.4</v>
      </c>
      <c r="D19" s="289">
        <v>5.0199999999999996</v>
      </c>
    </row>
    <row r="20" spans="2:4">
      <c r="B20" s="245" t="s">
        <v>246</v>
      </c>
      <c r="C20" s="289">
        <v>5132.82</v>
      </c>
      <c r="D20" s="289">
        <v>10.28</v>
      </c>
    </row>
    <row r="21" spans="2:4">
      <c r="B21" s="246" t="s">
        <v>20</v>
      </c>
      <c r="C21" s="289">
        <v>3155.49</v>
      </c>
      <c r="D21" s="289">
        <v>6.31</v>
      </c>
    </row>
    <row r="22" spans="2:4" ht="30">
      <c r="B22" s="173" t="s">
        <v>229</v>
      </c>
      <c r="C22" s="289">
        <v>694.21</v>
      </c>
      <c r="D22" s="289">
        <v>1.39</v>
      </c>
    </row>
    <row r="23" spans="2:4">
      <c r="B23" s="246" t="s">
        <v>231</v>
      </c>
      <c r="C23" s="289">
        <v>1283.1199999999999</v>
      </c>
      <c r="D23" s="289">
        <v>2.5799999999999996</v>
      </c>
    </row>
    <row r="24" spans="2:4" ht="15.75">
      <c r="B24" s="248" t="s">
        <v>247</v>
      </c>
      <c r="C24" s="289">
        <v>3270.38</v>
      </c>
      <c r="D24" s="289">
        <v>6.5399999999999991</v>
      </c>
    </row>
    <row r="25" spans="2:4">
      <c r="B25" s="246" t="s">
        <v>20</v>
      </c>
      <c r="C25" s="289">
        <v>1645.13</v>
      </c>
      <c r="D25" s="289">
        <v>3.29</v>
      </c>
    </row>
    <row r="26" spans="2:4" ht="30">
      <c r="B26" s="173" t="s">
        <v>229</v>
      </c>
      <c r="C26" s="289">
        <v>361.93</v>
      </c>
      <c r="D26" s="289">
        <v>0.72</v>
      </c>
    </row>
    <row r="27" spans="2:4">
      <c r="B27" s="246" t="s">
        <v>231</v>
      </c>
      <c r="C27" s="289">
        <v>1263.32</v>
      </c>
      <c r="D27" s="289">
        <v>2.5299999999999998</v>
      </c>
    </row>
    <row r="28" spans="2:4" ht="15.75">
      <c r="B28" s="248" t="s">
        <v>232</v>
      </c>
      <c r="C28" s="289">
        <v>0</v>
      </c>
      <c r="D28" s="289">
        <v>0</v>
      </c>
    </row>
    <row r="29" spans="2:4" ht="15.75">
      <c r="B29" s="248" t="s">
        <v>233</v>
      </c>
      <c r="C29" s="289">
        <v>0</v>
      </c>
      <c r="D29" s="289">
        <v>0</v>
      </c>
    </row>
    <row r="30" spans="2:4" ht="15.75">
      <c r="B30" s="248" t="s">
        <v>234</v>
      </c>
      <c r="C30" s="289">
        <v>0</v>
      </c>
      <c r="D30" s="289">
        <v>0</v>
      </c>
    </row>
    <row r="31" spans="2:4" ht="15.75">
      <c r="B31" s="248" t="s">
        <v>235</v>
      </c>
      <c r="C31" s="289">
        <v>51918.11</v>
      </c>
      <c r="D31" s="289">
        <v>103.82133008895386</v>
      </c>
    </row>
    <row r="32" spans="2:4" ht="15.75">
      <c r="B32" s="248" t="s">
        <v>236</v>
      </c>
      <c r="C32" s="289">
        <v>424.81346020000001</v>
      </c>
      <c r="D32" s="289">
        <v>0.85</v>
      </c>
    </row>
    <row r="33" spans="2:4" ht="15.75">
      <c r="B33" s="248" t="s">
        <v>237</v>
      </c>
      <c r="C33" s="289">
        <v>4747.16</v>
      </c>
      <c r="D33" s="289">
        <v>9.49</v>
      </c>
    </row>
    <row r="34" spans="2:4">
      <c r="B34" s="246" t="s">
        <v>51</v>
      </c>
      <c r="C34" s="289">
        <v>854.49</v>
      </c>
      <c r="D34" s="289">
        <v>1.71</v>
      </c>
    </row>
    <row r="35" spans="2:4">
      <c r="B35" s="246" t="s">
        <v>238</v>
      </c>
      <c r="C35" s="289">
        <v>0</v>
      </c>
      <c r="D35" s="289">
        <v>0</v>
      </c>
    </row>
    <row r="36" spans="2:4">
      <c r="B36" s="246" t="s">
        <v>54</v>
      </c>
      <c r="C36" s="289">
        <v>3892.67</v>
      </c>
      <c r="D36" s="289">
        <v>7.78</v>
      </c>
    </row>
    <row r="37" spans="2:4" ht="30">
      <c r="B37" s="246" t="s">
        <v>239</v>
      </c>
      <c r="C37" s="289">
        <v>0</v>
      </c>
      <c r="D37" s="289">
        <v>0</v>
      </c>
    </row>
    <row r="38" spans="2:4" ht="30">
      <c r="B38" s="273" t="s">
        <v>279</v>
      </c>
      <c r="C38" s="289">
        <v>0</v>
      </c>
      <c r="D38" s="289">
        <v>0</v>
      </c>
    </row>
    <row r="39" spans="2:4" ht="31.5">
      <c r="B39" s="248" t="s">
        <v>248</v>
      </c>
      <c r="C39" s="289">
        <v>57090.083460199996</v>
      </c>
      <c r="D39" s="289">
        <v>114.16133008895385</v>
      </c>
    </row>
    <row r="40" spans="2:4" ht="31.5">
      <c r="B40" s="249" t="s">
        <v>249</v>
      </c>
      <c r="C40" s="289">
        <v>-12131.59883980107</v>
      </c>
      <c r="D40" s="289">
        <v>-24.26</v>
      </c>
    </row>
    <row r="41" spans="2:4" ht="63">
      <c r="B41" s="248" t="s">
        <v>250</v>
      </c>
      <c r="C41" s="289">
        <v>44958.484620398929</v>
      </c>
      <c r="D41" s="289"/>
    </row>
    <row r="42" spans="2:4" ht="31.5">
      <c r="B42" s="248" t="s">
        <v>251</v>
      </c>
      <c r="C42" s="289"/>
      <c r="D42" s="289">
        <v>89.901330088953841</v>
      </c>
    </row>
    <row r="43" spans="2:4" ht="31.5">
      <c r="B43" s="248" t="s">
        <v>252</v>
      </c>
      <c r="C43" s="293">
        <v>500147</v>
      </c>
      <c r="D43" s="289"/>
    </row>
    <row r="44" spans="2:4" ht="31.5">
      <c r="B44" s="248" t="s">
        <v>253</v>
      </c>
      <c r="C44" s="271"/>
      <c r="D44" s="290">
        <v>107.88159610674461</v>
      </c>
    </row>
    <row r="45" spans="2:4">
      <c r="B45" s="250"/>
      <c r="C45" s="174"/>
      <c r="D45" s="291"/>
    </row>
    <row r="46" spans="2:4" ht="15.75">
      <c r="B46" s="251" t="s">
        <v>68</v>
      </c>
      <c r="C46" s="174"/>
      <c r="D46" s="92" t="s">
        <v>240</v>
      </c>
    </row>
    <row r="47" spans="2:4" ht="15.75">
      <c r="B47" s="250"/>
      <c r="C47" s="174"/>
      <c r="D47" s="91"/>
    </row>
    <row r="48" spans="2:4" ht="15.75">
      <c r="B48" s="252" t="s">
        <v>190</v>
      </c>
      <c r="D48" s="91" t="s">
        <v>200</v>
      </c>
    </row>
  </sheetData>
  <mergeCells count="3">
    <mergeCell ref="B1:D1"/>
    <mergeCell ref="B3:B4"/>
    <mergeCell ref="C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F46"/>
  <sheetViews>
    <sheetView view="pageBreakPreview" zoomScaleNormal="90" zoomScaleSheetLayoutView="100" workbookViewId="0">
      <pane xSplit="3" ySplit="6" topLeftCell="D24" activePane="bottomRight" state="frozen"/>
      <selection pane="topRight" activeCell="D1" sqref="D1"/>
      <selection pane="bottomLeft" activeCell="A7" sqref="A7"/>
      <selection pane="bottomRight" activeCell="G42" sqref="G42"/>
    </sheetView>
  </sheetViews>
  <sheetFormatPr defaultRowHeight="15.75"/>
  <cols>
    <col min="1" max="1" width="8" style="2" customWidth="1"/>
    <col min="2" max="2" width="42.7109375" style="2" customWidth="1"/>
    <col min="3" max="3" width="11.28515625" style="2" customWidth="1"/>
    <col min="4" max="4" width="19.140625" style="2" customWidth="1"/>
    <col min="5" max="5" width="17.140625" style="2" customWidth="1"/>
    <col min="6" max="6" width="18.140625" style="2" customWidth="1"/>
    <col min="7" max="7" width="17.28515625" style="2" customWidth="1"/>
    <col min="8" max="12" width="9.140625" style="2"/>
  </cols>
  <sheetData>
    <row r="1" spans="1:32">
      <c r="A1" s="351" t="s">
        <v>88</v>
      </c>
      <c r="B1" s="351"/>
      <c r="C1" s="351"/>
      <c r="D1" s="351"/>
      <c r="E1" s="351"/>
      <c r="F1" s="351"/>
      <c r="G1" s="351"/>
    </row>
    <row r="2" spans="1:32">
      <c r="A2" s="351" t="s">
        <v>189</v>
      </c>
      <c r="B2" s="351"/>
      <c r="C2" s="351"/>
      <c r="D2" s="351"/>
      <c r="E2" s="351"/>
      <c r="F2" s="351"/>
      <c r="G2" s="351"/>
    </row>
    <row r="3" spans="1:32" ht="16.5" thickBot="1">
      <c r="D3" s="352" t="s">
        <v>152</v>
      </c>
      <c r="E3" s="352"/>
      <c r="F3" s="352"/>
      <c r="G3" s="352"/>
    </row>
    <row r="4" spans="1:32" s="2" customFormat="1" ht="37.5" customHeight="1" thickBot="1">
      <c r="A4" s="325" t="s">
        <v>0</v>
      </c>
      <c r="B4" s="328" t="s">
        <v>1</v>
      </c>
      <c r="C4" s="325" t="s">
        <v>165</v>
      </c>
      <c r="D4" s="333" t="s">
        <v>164</v>
      </c>
      <c r="E4" s="333"/>
      <c r="F4" s="333"/>
      <c r="G4" s="335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2" customFormat="1" ht="48" thickBot="1">
      <c r="A5" s="327"/>
      <c r="B5" s="330"/>
      <c r="C5" s="327"/>
      <c r="D5" s="30" t="s">
        <v>154</v>
      </c>
      <c r="E5" s="23" t="s">
        <v>155</v>
      </c>
      <c r="F5" s="23" t="s">
        <v>156</v>
      </c>
      <c r="G5" s="24" t="s">
        <v>157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2" customFormat="1" ht="16.5" thickBot="1">
      <c r="A6" s="34">
        <v>1</v>
      </c>
      <c r="B6" s="35">
        <v>2</v>
      </c>
      <c r="C6" s="34">
        <v>3</v>
      </c>
      <c r="D6" s="39">
        <v>4</v>
      </c>
      <c r="E6" s="37">
        <v>5</v>
      </c>
      <c r="F6" s="37">
        <v>6</v>
      </c>
      <c r="G6" s="40">
        <v>7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2" customFormat="1" ht="33.75" customHeight="1">
      <c r="A7" s="25">
        <v>1</v>
      </c>
      <c r="B7" s="33" t="s">
        <v>9</v>
      </c>
      <c r="C7" s="25" t="s">
        <v>65</v>
      </c>
      <c r="D7" s="11">
        <v>0</v>
      </c>
      <c r="E7" s="10">
        <v>1613.0800000000002</v>
      </c>
      <c r="F7" s="10">
        <v>1271.95</v>
      </c>
      <c r="G7" s="60">
        <v>1323.62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2" customFormat="1">
      <c r="A8" s="26" t="s">
        <v>22</v>
      </c>
      <c r="B8" s="28" t="s">
        <v>175</v>
      </c>
      <c r="C8" s="26" t="s">
        <v>65</v>
      </c>
      <c r="D8" s="12"/>
      <c r="E8" s="3">
        <v>26.16</v>
      </c>
      <c r="F8" s="3">
        <v>22.02</v>
      </c>
      <c r="G8" s="5">
        <v>6.63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2" customFormat="1">
      <c r="A9" s="26" t="s">
        <v>28</v>
      </c>
      <c r="B9" s="28" t="s">
        <v>14</v>
      </c>
      <c r="C9" s="26" t="s">
        <v>65</v>
      </c>
      <c r="D9" s="12"/>
      <c r="E9" s="3">
        <v>1187.94</v>
      </c>
      <c r="F9" s="3">
        <v>899.22</v>
      </c>
      <c r="G9" s="5">
        <v>933.79</v>
      </c>
    </row>
    <row r="10" spans="1:32" s="2" customFormat="1">
      <c r="A10" s="26" t="s">
        <v>29</v>
      </c>
      <c r="B10" s="28" t="s">
        <v>15</v>
      </c>
      <c r="C10" s="26" t="s">
        <v>65</v>
      </c>
      <c r="D10" s="12">
        <v>0</v>
      </c>
      <c r="E10" s="51">
        <v>255.5</v>
      </c>
      <c r="F10" s="51">
        <v>229.65000000000003</v>
      </c>
      <c r="G10" s="41">
        <v>241.39999999999998</v>
      </c>
    </row>
    <row r="11" spans="1:32" s="2" customFormat="1">
      <c r="A11" s="26" t="s">
        <v>30</v>
      </c>
      <c r="B11" s="28" t="s">
        <v>16</v>
      </c>
      <c r="C11" s="26" t="s">
        <v>65</v>
      </c>
      <c r="D11" s="12"/>
      <c r="E11" s="3">
        <v>224.91</v>
      </c>
      <c r="F11" s="3">
        <v>197.83</v>
      </c>
      <c r="G11" s="5">
        <v>205.43</v>
      </c>
    </row>
    <row r="12" spans="1:32" s="2" customFormat="1">
      <c r="A12" s="26" t="s">
        <v>31</v>
      </c>
      <c r="B12" s="28" t="s">
        <v>17</v>
      </c>
      <c r="C12" s="26" t="s">
        <v>65</v>
      </c>
      <c r="D12" s="12"/>
      <c r="E12" s="3">
        <v>7.01</v>
      </c>
      <c r="F12" s="3">
        <v>1.33</v>
      </c>
      <c r="G12" s="5">
        <v>1.64</v>
      </c>
    </row>
    <row r="13" spans="1:32" s="2" customFormat="1">
      <c r="A13" s="26" t="s">
        <v>32</v>
      </c>
      <c r="B13" s="28" t="s">
        <v>18</v>
      </c>
      <c r="C13" s="26" t="s">
        <v>65</v>
      </c>
      <c r="D13" s="12"/>
      <c r="E13" s="3">
        <v>23.58</v>
      </c>
      <c r="F13" s="3">
        <v>30.49</v>
      </c>
      <c r="G13" s="5">
        <v>34.33</v>
      </c>
    </row>
    <row r="14" spans="1:32" s="2" customFormat="1">
      <c r="A14" s="26" t="s">
        <v>33</v>
      </c>
      <c r="B14" s="28" t="s">
        <v>19</v>
      </c>
      <c r="C14" s="26" t="s">
        <v>65</v>
      </c>
      <c r="D14" s="12">
        <v>0</v>
      </c>
      <c r="E14" s="51">
        <v>143.47999999999999</v>
      </c>
      <c r="F14" s="51">
        <v>121.06</v>
      </c>
      <c r="G14" s="41">
        <v>141.80000000000001</v>
      </c>
    </row>
    <row r="15" spans="1:32" s="2" customFormat="1" ht="15.75" customHeight="1">
      <c r="A15" s="26" t="s">
        <v>34</v>
      </c>
      <c r="B15" s="28" t="s">
        <v>20</v>
      </c>
      <c r="C15" s="26" t="s">
        <v>65</v>
      </c>
      <c r="D15" s="12"/>
      <c r="E15" s="3">
        <v>87.84</v>
      </c>
      <c r="F15" s="3">
        <v>82.11</v>
      </c>
      <c r="G15" s="5">
        <v>87.17</v>
      </c>
    </row>
    <row r="16" spans="1:32" s="2" customFormat="1">
      <c r="A16" s="26" t="s">
        <v>35</v>
      </c>
      <c r="B16" s="28" t="s">
        <v>16</v>
      </c>
      <c r="C16" s="26" t="s">
        <v>65</v>
      </c>
      <c r="D16" s="12"/>
      <c r="E16" s="3">
        <v>16.88</v>
      </c>
      <c r="F16" s="3">
        <v>18.059999999999999</v>
      </c>
      <c r="G16" s="5">
        <v>19.18</v>
      </c>
    </row>
    <row r="17" spans="1:7" s="2" customFormat="1">
      <c r="A17" s="26" t="s">
        <v>36</v>
      </c>
      <c r="B17" s="28" t="s">
        <v>21</v>
      </c>
      <c r="C17" s="26" t="s">
        <v>65</v>
      </c>
      <c r="D17" s="12"/>
      <c r="E17" s="3">
        <v>38.76</v>
      </c>
      <c r="F17" s="3">
        <v>20.89</v>
      </c>
      <c r="G17" s="5">
        <v>35.450000000000003</v>
      </c>
    </row>
    <row r="18" spans="1:7" s="2" customFormat="1">
      <c r="A18" s="26">
        <v>2</v>
      </c>
      <c r="B18" s="28" t="s">
        <v>37</v>
      </c>
      <c r="C18" s="26" t="s">
        <v>65</v>
      </c>
      <c r="D18" s="12">
        <v>0</v>
      </c>
      <c r="E18" s="51">
        <v>88.69</v>
      </c>
      <c r="F18" s="51">
        <v>71.650000000000006</v>
      </c>
      <c r="G18" s="41">
        <v>90.36</v>
      </c>
    </row>
    <row r="19" spans="1:7" s="2" customFormat="1" ht="15.75" customHeight="1">
      <c r="A19" s="26" t="s">
        <v>38</v>
      </c>
      <c r="B19" s="28" t="s">
        <v>20</v>
      </c>
      <c r="C19" s="26" t="s">
        <v>65</v>
      </c>
      <c r="D19" s="12"/>
      <c r="E19" s="3">
        <v>52.36</v>
      </c>
      <c r="F19" s="3">
        <v>41.02</v>
      </c>
      <c r="G19" s="5">
        <v>45.45</v>
      </c>
    </row>
    <row r="20" spans="1:7" s="2" customFormat="1">
      <c r="A20" s="26" t="s">
        <v>39</v>
      </c>
      <c r="B20" s="28" t="s">
        <v>16</v>
      </c>
      <c r="C20" s="26" t="s">
        <v>65</v>
      </c>
      <c r="D20" s="12"/>
      <c r="E20" s="3">
        <v>10.11</v>
      </c>
      <c r="F20" s="3">
        <v>9.02</v>
      </c>
      <c r="G20" s="5">
        <v>10</v>
      </c>
    </row>
    <row r="21" spans="1:7" s="2" customFormat="1">
      <c r="A21" s="26" t="s">
        <v>40</v>
      </c>
      <c r="B21" s="28" t="s">
        <v>21</v>
      </c>
      <c r="C21" s="26" t="s">
        <v>65</v>
      </c>
      <c r="D21" s="12"/>
      <c r="E21" s="3">
        <v>26.22</v>
      </c>
      <c r="F21" s="3">
        <v>21.61</v>
      </c>
      <c r="G21" s="5">
        <v>34.909999999999997</v>
      </c>
    </row>
    <row r="22" spans="1:7" s="2" customFormat="1">
      <c r="A22" s="26">
        <v>3</v>
      </c>
      <c r="B22" s="28" t="s">
        <v>41</v>
      </c>
      <c r="C22" s="26" t="s">
        <v>65</v>
      </c>
      <c r="D22" s="12">
        <v>0</v>
      </c>
      <c r="E22" s="51">
        <v>0</v>
      </c>
      <c r="F22" s="51">
        <v>0</v>
      </c>
      <c r="G22" s="41">
        <v>0</v>
      </c>
    </row>
    <row r="23" spans="1:7" s="2" customFormat="1" ht="15.75" customHeight="1">
      <c r="A23" s="26" t="s">
        <v>42</v>
      </c>
      <c r="B23" s="28" t="s">
        <v>20</v>
      </c>
      <c r="C23" s="26" t="s">
        <v>65</v>
      </c>
      <c r="D23" s="12"/>
      <c r="E23" s="3"/>
      <c r="F23" s="3"/>
      <c r="G23" s="5"/>
    </row>
    <row r="24" spans="1:7" s="2" customFormat="1">
      <c r="A24" s="26" t="s">
        <v>43</v>
      </c>
      <c r="B24" s="28" t="s">
        <v>16</v>
      </c>
      <c r="C24" s="26" t="s">
        <v>65</v>
      </c>
      <c r="D24" s="12"/>
      <c r="E24" s="3"/>
      <c r="F24" s="3"/>
      <c r="G24" s="5"/>
    </row>
    <row r="25" spans="1:7" s="2" customFormat="1">
      <c r="A25" s="26" t="s">
        <v>44</v>
      </c>
      <c r="B25" s="28" t="s">
        <v>167</v>
      </c>
      <c r="C25" s="26" t="s">
        <v>65</v>
      </c>
      <c r="D25" s="12"/>
      <c r="E25" s="3"/>
      <c r="F25" s="3"/>
      <c r="G25" s="5"/>
    </row>
    <row r="26" spans="1:7" s="2" customFormat="1" ht="36" customHeight="1">
      <c r="A26" s="26">
        <v>4</v>
      </c>
      <c r="B26" s="28" t="s">
        <v>168</v>
      </c>
      <c r="C26" s="26" t="s">
        <v>65</v>
      </c>
      <c r="D26" s="12"/>
      <c r="E26" s="3">
        <v>1.2</v>
      </c>
      <c r="F26" s="3">
        <v>0.01</v>
      </c>
      <c r="G26" s="5">
        <v>0</v>
      </c>
    </row>
    <row r="27" spans="1:7" s="2" customFormat="1">
      <c r="A27" s="26">
        <v>5</v>
      </c>
      <c r="B27" s="28" t="s">
        <v>45</v>
      </c>
      <c r="C27" s="26" t="s">
        <v>65</v>
      </c>
      <c r="D27" s="12"/>
      <c r="E27" s="3"/>
      <c r="F27" s="3"/>
      <c r="G27" s="5"/>
    </row>
    <row r="28" spans="1:7" s="2" customFormat="1">
      <c r="A28" s="26">
        <v>6</v>
      </c>
      <c r="B28" s="28" t="s">
        <v>169</v>
      </c>
      <c r="C28" s="26" t="s">
        <v>65</v>
      </c>
      <c r="D28" s="12">
        <v>0</v>
      </c>
      <c r="E28" s="51">
        <v>1702.9700000000003</v>
      </c>
      <c r="F28" s="51">
        <v>1343.6100000000001</v>
      </c>
      <c r="G28" s="41">
        <v>1413.9799999999998</v>
      </c>
    </row>
    <row r="29" spans="1:7" s="2" customFormat="1" ht="31.5" customHeight="1">
      <c r="A29" s="26">
        <v>7</v>
      </c>
      <c r="B29" s="28" t="s">
        <v>46</v>
      </c>
      <c r="C29" s="26" t="s">
        <v>65</v>
      </c>
      <c r="D29" s="12"/>
      <c r="E29" s="3">
        <v>0</v>
      </c>
      <c r="F29" s="3">
        <v>23.87</v>
      </c>
      <c r="G29" s="5">
        <v>23.873503999999997</v>
      </c>
    </row>
    <row r="30" spans="1:7" s="2" customFormat="1">
      <c r="A30" s="26">
        <v>8</v>
      </c>
      <c r="B30" s="28" t="s">
        <v>47</v>
      </c>
      <c r="C30" s="26" t="s">
        <v>65</v>
      </c>
      <c r="D30" s="12"/>
      <c r="E30" s="3">
        <v>0</v>
      </c>
      <c r="F30" s="3">
        <v>0</v>
      </c>
      <c r="G30" s="5">
        <v>0</v>
      </c>
    </row>
    <row r="31" spans="1:7" s="2" customFormat="1">
      <c r="A31" s="26" t="s">
        <v>48</v>
      </c>
      <c r="B31" s="28" t="s">
        <v>51</v>
      </c>
      <c r="C31" s="26" t="s">
        <v>65</v>
      </c>
      <c r="D31" s="12" t="s">
        <v>150</v>
      </c>
      <c r="E31" s="51"/>
      <c r="F31" s="3"/>
      <c r="G31" s="5"/>
    </row>
    <row r="32" spans="1:7" s="2" customFormat="1">
      <c r="A32" s="26" t="s">
        <v>49</v>
      </c>
      <c r="B32" s="28" t="s">
        <v>52</v>
      </c>
      <c r="C32" s="26" t="s">
        <v>65</v>
      </c>
      <c r="D32" s="12" t="s">
        <v>150</v>
      </c>
      <c r="E32" s="51"/>
      <c r="F32" s="3"/>
      <c r="G32" s="5"/>
    </row>
    <row r="33" spans="1:32" s="2" customFormat="1">
      <c r="A33" s="26" t="s">
        <v>50</v>
      </c>
      <c r="B33" s="28" t="s">
        <v>53</v>
      </c>
      <c r="C33" s="26" t="s">
        <v>65</v>
      </c>
      <c r="D33" s="12" t="s">
        <v>150</v>
      </c>
      <c r="E33" s="51"/>
      <c r="F33" s="3"/>
      <c r="G33" s="5"/>
    </row>
    <row r="34" spans="1:32" s="2" customFormat="1" ht="31.5">
      <c r="A34" s="26" t="s">
        <v>56</v>
      </c>
      <c r="B34" s="28" t="s">
        <v>54</v>
      </c>
      <c r="C34" s="26" t="s">
        <v>65</v>
      </c>
      <c r="D34" s="12" t="s">
        <v>150</v>
      </c>
      <c r="E34" s="51"/>
      <c r="F34" s="3"/>
      <c r="G34" s="5"/>
    </row>
    <row r="35" spans="1:32" s="2" customFormat="1">
      <c r="A35" s="26" t="s">
        <v>57</v>
      </c>
      <c r="B35" s="28" t="s">
        <v>55</v>
      </c>
      <c r="C35" s="26" t="s">
        <v>65</v>
      </c>
      <c r="D35" s="12" t="s">
        <v>150</v>
      </c>
      <c r="E35" s="51"/>
      <c r="F35" s="3"/>
      <c r="G35" s="5"/>
    </row>
    <row r="36" spans="1:32" s="2" customFormat="1" ht="31.5">
      <c r="A36" s="26">
        <v>9</v>
      </c>
      <c r="B36" s="28" t="s">
        <v>176</v>
      </c>
      <c r="C36" s="26" t="s">
        <v>65</v>
      </c>
      <c r="D36" s="12">
        <v>0</v>
      </c>
      <c r="E36" s="51">
        <v>1702.9700000000003</v>
      </c>
      <c r="F36" s="51">
        <v>1367.48</v>
      </c>
      <c r="G36" s="41">
        <v>1437.8535039999997</v>
      </c>
    </row>
    <row r="37" spans="1:32" s="2" customFormat="1" ht="31.5">
      <c r="A37" s="26">
        <v>10</v>
      </c>
      <c r="B37" s="28" t="s">
        <v>177</v>
      </c>
      <c r="C37" s="26" t="s">
        <v>66</v>
      </c>
      <c r="D37" s="12">
        <v>0</v>
      </c>
      <c r="E37" s="51">
        <v>16.508782856279918</v>
      </c>
      <c r="F37" s="51">
        <v>9.6885210420477019</v>
      </c>
      <c r="G37" s="41">
        <v>10.187113433871064</v>
      </c>
    </row>
    <row r="38" spans="1:32" s="2" customFormat="1" ht="47.25">
      <c r="A38" s="26">
        <v>11</v>
      </c>
      <c r="B38" s="28" t="s">
        <v>178</v>
      </c>
      <c r="C38" s="26" t="s">
        <v>67</v>
      </c>
      <c r="D38" s="12">
        <v>0</v>
      </c>
      <c r="E38" s="51">
        <v>103155.39399999999</v>
      </c>
      <c r="F38" s="51">
        <v>141144.34949000002</v>
      </c>
      <c r="G38" s="65">
        <v>141144.35000000003</v>
      </c>
    </row>
    <row r="39" spans="1:32" s="2" customFormat="1">
      <c r="A39" s="26" t="s">
        <v>72</v>
      </c>
      <c r="B39" s="28" t="s">
        <v>83</v>
      </c>
      <c r="C39" s="26" t="s">
        <v>67</v>
      </c>
      <c r="D39" s="12"/>
      <c r="E39" s="3">
        <v>89364.505999999994</v>
      </c>
      <c r="F39" s="3">
        <v>119132.27782318651</v>
      </c>
      <c r="G39" s="66">
        <v>119146.3807286925</v>
      </c>
    </row>
    <row r="40" spans="1:32" s="2" customFormat="1">
      <c r="A40" s="55" t="s">
        <v>75</v>
      </c>
      <c r="B40" s="28" t="s">
        <v>84</v>
      </c>
      <c r="C40" s="26" t="s">
        <v>67</v>
      </c>
      <c r="D40" s="12"/>
      <c r="E40" s="3">
        <v>48.354999999999997</v>
      </c>
      <c r="F40" s="3">
        <v>92</v>
      </c>
      <c r="G40" s="66">
        <v>92</v>
      </c>
    </row>
    <row r="41" spans="1:32" s="2" customFormat="1">
      <c r="A41" s="26" t="s">
        <v>179</v>
      </c>
      <c r="B41" s="28" t="s">
        <v>85</v>
      </c>
      <c r="C41" s="26" t="s">
        <v>67</v>
      </c>
      <c r="D41" s="12"/>
      <c r="E41" s="3">
        <v>11314.11</v>
      </c>
      <c r="F41" s="3">
        <v>18446.971666813501</v>
      </c>
      <c r="G41" s="66">
        <v>18465</v>
      </c>
    </row>
    <row r="42" spans="1:32" s="2" customFormat="1" ht="16.5" thickBot="1">
      <c r="A42" s="27" t="s">
        <v>180</v>
      </c>
      <c r="B42" s="29" t="s">
        <v>86</v>
      </c>
      <c r="C42" s="27" t="s">
        <v>67</v>
      </c>
      <c r="D42" s="13"/>
      <c r="E42" s="6">
        <v>2428.4229999999998</v>
      </c>
      <c r="F42" s="6">
        <v>3473.1</v>
      </c>
      <c r="G42" s="67">
        <v>3440.969271307506</v>
      </c>
    </row>
    <row r="43" spans="1:32">
      <c r="A43" s="253"/>
    </row>
    <row r="44" spans="1:32">
      <c r="A44" s="350" t="s">
        <v>163</v>
      </c>
      <c r="B44" s="350"/>
      <c r="F44" s="91" t="s">
        <v>192</v>
      </c>
      <c r="G44" s="90"/>
      <c r="H44" s="90"/>
    </row>
    <row r="45" spans="1:32">
      <c r="F45" s="91"/>
      <c r="G45" s="356"/>
      <c r="H45" s="356"/>
    </row>
    <row r="46" spans="1:32" s="2" customFormat="1">
      <c r="A46" s="350" t="s">
        <v>190</v>
      </c>
      <c r="B46" s="350"/>
      <c r="F46" s="91" t="s">
        <v>191</v>
      </c>
      <c r="G46" s="356"/>
      <c r="H46" s="35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</sheetData>
  <mergeCells count="11">
    <mergeCell ref="A44:B44"/>
    <mergeCell ref="G45:H45"/>
    <mergeCell ref="G46:H46"/>
    <mergeCell ref="A46:B46"/>
    <mergeCell ref="A1:G1"/>
    <mergeCell ref="A2:G2"/>
    <mergeCell ref="D3:G3"/>
    <mergeCell ref="A4:A5"/>
    <mergeCell ref="B4:B5"/>
    <mergeCell ref="C4:C5"/>
    <mergeCell ref="D4:G4"/>
  </mergeCells>
  <pageMargins left="0.7" right="0.7" top="0.75" bottom="0.75" header="0.3" footer="0.3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6"/>
  <sheetViews>
    <sheetView view="pageBreakPreview" zoomScaleNormal="80" zoomScaleSheetLayoutView="100" workbookViewId="0">
      <pane xSplit="3" ySplit="6" topLeftCell="D34" activePane="bottomRight" state="frozen"/>
      <selection activeCell="B58" sqref="B58"/>
      <selection pane="topRight" activeCell="B58" sqref="B58"/>
      <selection pane="bottomLeft" activeCell="B58" sqref="B58"/>
      <selection pane="bottomRight" activeCell="D42" sqref="D42"/>
    </sheetView>
  </sheetViews>
  <sheetFormatPr defaultRowHeight="15.75"/>
  <cols>
    <col min="1" max="1" width="8.140625" style="2" customWidth="1"/>
    <col min="2" max="2" width="23.85546875" style="2" customWidth="1"/>
    <col min="3" max="3" width="11.140625" style="2" customWidth="1"/>
    <col min="4" max="4" width="17.85546875" style="2" customWidth="1"/>
    <col min="5" max="5" width="13.85546875" style="2" customWidth="1"/>
    <col min="6" max="6" width="13.7109375" style="2" customWidth="1"/>
    <col min="7" max="7" width="13.85546875" style="2" customWidth="1"/>
    <col min="8" max="8" width="13.5703125" style="2" customWidth="1"/>
    <col min="9" max="20" width="9.140625" style="2"/>
  </cols>
  <sheetData>
    <row r="1" spans="1:13">
      <c r="A1" s="357" t="s">
        <v>88</v>
      </c>
      <c r="B1" s="357"/>
      <c r="C1" s="357"/>
      <c r="D1" s="357"/>
      <c r="E1" s="357"/>
      <c r="F1" s="357"/>
      <c r="G1" s="357"/>
      <c r="H1" s="357"/>
    </row>
    <row r="2" spans="1:13">
      <c r="A2" s="357" t="s">
        <v>185</v>
      </c>
      <c r="B2" s="357"/>
      <c r="C2" s="357"/>
      <c r="D2" s="357"/>
      <c r="E2" s="357"/>
      <c r="F2" s="357"/>
      <c r="G2" s="357"/>
      <c r="H2" s="357"/>
    </row>
    <row r="3" spans="1:13" ht="16.5" thickBot="1">
      <c r="F3" s="358" t="s">
        <v>152</v>
      </c>
      <c r="G3" s="358"/>
      <c r="H3" s="358"/>
    </row>
    <row r="4" spans="1:13" ht="16.5" thickBot="1">
      <c r="A4" s="321" t="s">
        <v>0</v>
      </c>
      <c r="B4" s="325" t="s">
        <v>89</v>
      </c>
      <c r="C4" s="328" t="s">
        <v>2</v>
      </c>
      <c r="D4" s="325" t="s">
        <v>3</v>
      </c>
      <c r="E4" s="321" t="s">
        <v>90</v>
      </c>
      <c r="F4" s="328"/>
      <c r="G4" s="328"/>
      <c r="H4" s="331"/>
    </row>
    <row r="5" spans="1:13" ht="32.25" thickBot="1">
      <c r="A5" s="323"/>
      <c r="B5" s="327"/>
      <c r="C5" s="330"/>
      <c r="D5" s="327"/>
      <c r="E5" s="42" t="s">
        <v>83</v>
      </c>
      <c r="F5" s="43" t="s">
        <v>84</v>
      </c>
      <c r="G5" s="43" t="s">
        <v>91</v>
      </c>
      <c r="H5" s="44" t="s">
        <v>86</v>
      </c>
    </row>
    <row r="6" spans="1:13" ht="16.5" thickBot="1">
      <c r="A6" s="63">
        <v>1</v>
      </c>
      <c r="B6" s="34">
        <v>2</v>
      </c>
      <c r="C6" s="35">
        <v>3</v>
      </c>
      <c r="D6" s="63">
        <v>4</v>
      </c>
      <c r="E6" s="39">
        <v>5</v>
      </c>
      <c r="F6" s="37">
        <v>6</v>
      </c>
      <c r="G6" s="37">
        <v>7</v>
      </c>
      <c r="H6" s="40">
        <v>8</v>
      </c>
    </row>
    <row r="7" spans="1:13" ht="47.25">
      <c r="A7" s="15">
        <v>1</v>
      </c>
      <c r="B7" s="20" t="s">
        <v>92</v>
      </c>
      <c r="C7" s="18" t="s">
        <v>66</v>
      </c>
      <c r="D7" s="78">
        <v>1081.4641731882068</v>
      </c>
      <c r="E7" s="79">
        <v>1081.4641731882068</v>
      </c>
      <c r="F7" s="80"/>
      <c r="G7" s="80"/>
      <c r="H7" s="81"/>
    </row>
    <row r="8" spans="1:13" ht="63">
      <c r="A8" s="16" t="s">
        <v>22</v>
      </c>
      <c r="B8" s="21" t="s">
        <v>93</v>
      </c>
      <c r="C8" s="62" t="s">
        <v>66</v>
      </c>
      <c r="D8" s="69">
        <v>1081.4641731882068</v>
      </c>
      <c r="E8" s="70">
        <v>1081.4641731882068</v>
      </c>
      <c r="F8" s="71"/>
      <c r="G8" s="71"/>
      <c r="H8" s="72"/>
    </row>
    <row r="9" spans="1:13" ht="31.5">
      <c r="A9" s="16" t="s">
        <v>28</v>
      </c>
      <c r="B9" s="21" t="s">
        <v>94</v>
      </c>
      <c r="C9" s="62" t="s">
        <v>66</v>
      </c>
      <c r="D9" s="69"/>
      <c r="E9" s="70"/>
      <c r="F9" s="71"/>
      <c r="G9" s="71"/>
      <c r="H9" s="72"/>
    </row>
    <row r="10" spans="1:13">
      <c r="A10" s="16" t="s">
        <v>29</v>
      </c>
      <c r="B10" s="21" t="s">
        <v>95</v>
      </c>
      <c r="C10" s="62" t="s">
        <v>66</v>
      </c>
      <c r="D10" s="69">
        <v>0</v>
      </c>
      <c r="E10" s="70">
        <v>0</v>
      </c>
      <c r="F10" s="71"/>
      <c r="G10" s="71"/>
      <c r="H10" s="72"/>
    </row>
    <row r="11" spans="1:13" ht="63">
      <c r="A11" s="16" t="s">
        <v>33</v>
      </c>
      <c r="B11" s="21" t="s">
        <v>183</v>
      </c>
      <c r="C11" s="62" t="s">
        <v>66</v>
      </c>
      <c r="D11" s="69"/>
      <c r="E11" s="70"/>
      <c r="F11" s="71"/>
      <c r="G11" s="71"/>
      <c r="H11" s="72"/>
      <c r="I11" s="68"/>
      <c r="J11" s="68"/>
      <c r="K11" s="68"/>
      <c r="L11" s="68"/>
      <c r="M11" s="68"/>
    </row>
    <row r="12" spans="1:13" ht="63">
      <c r="A12" s="16">
        <v>2</v>
      </c>
      <c r="B12" s="21" t="s">
        <v>96</v>
      </c>
      <c r="C12" s="62" t="s">
        <v>66</v>
      </c>
      <c r="D12" s="69"/>
      <c r="E12" s="70"/>
      <c r="F12" s="71"/>
      <c r="G12" s="71"/>
      <c r="H12" s="72"/>
    </row>
    <row r="13" spans="1:13" ht="63">
      <c r="A13" s="16" t="s">
        <v>38</v>
      </c>
      <c r="B13" s="21" t="s">
        <v>97</v>
      </c>
      <c r="C13" s="62" t="s">
        <v>66</v>
      </c>
      <c r="D13" s="69"/>
      <c r="E13" s="70"/>
      <c r="F13" s="71"/>
      <c r="G13" s="71"/>
      <c r="H13" s="72"/>
    </row>
    <row r="14" spans="1:13" ht="31.5">
      <c r="A14" s="16" t="s">
        <v>39</v>
      </c>
      <c r="B14" s="21" t="s">
        <v>94</v>
      </c>
      <c r="C14" s="62" t="s">
        <v>66</v>
      </c>
      <c r="D14" s="69"/>
      <c r="E14" s="70"/>
      <c r="F14" s="71"/>
      <c r="G14" s="71"/>
      <c r="H14" s="72"/>
    </row>
    <row r="15" spans="1:13">
      <c r="A15" s="16" t="s">
        <v>40</v>
      </c>
      <c r="B15" s="21" t="s">
        <v>95</v>
      </c>
      <c r="C15" s="62" t="s">
        <v>66</v>
      </c>
      <c r="D15" s="69"/>
      <c r="E15" s="70"/>
      <c r="F15" s="71"/>
      <c r="G15" s="71"/>
      <c r="H15" s="72"/>
    </row>
    <row r="16" spans="1:13" ht="47.25">
      <c r="A16" s="16">
        <v>3</v>
      </c>
      <c r="B16" s="21" t="s">
        <v>98</v>
      </c>
      <c r="C16" s="62" t="s">
        <v>66</v>
      </c>
      <c r="D16" s="69"/>
      <c r="E16" s="70"/>
      <c r="F16" s="71"/>
      <c r="G16" s="71"/>
      <c r="H16" s="72"/>
    </row>
    <row r="17" spans="1:13" ht="63">
      <c r="A17" s="16" t="s">
        <v>42</v>
      </c>
      <c r="B17" s="21" t="s">
        <v>99</v>
      </c>
      <c r="C17" s="62" t="s">
        <v>66</v>
      </c>
      <c r="D17" s="69"/>
      <c r="E17" s="70"/>
      <c r="F17" s="71"/>
      <c r="G17" s="71"/>
      <c r="H17" s="72"/>
    </row>
    <row r="18" spans="1:13" ht="31.5">
      <c r="A18" s="16" t="s">
        <v>43</v>
      </c>
      <c r="B18" s="21" t="s">
        <v>94</v>
      </c>
      <c r="C18" s="62" t="s">
        <v>66</v>
      </c>
      <c r="D18" s="69"/>
      <c r="E18" s="70"/>
      <c r="F18" s="71"/>
      <c r="G18" s="71"/>
      <c r="H18" s="72"/>
    </row>
    <row r="19" spans="1:13">
      <c r="A19" s="16" t="s">
        <v>44</v>
      </c>
      <c r="B19" s="21" t="s">
        <v>95</v>
      </c>
      <c r="C19" s="62" t="s">
        <v>66</v>
      </c>
      <c r="D19" s="69"/>
      <c r="E19" s="70"/>
      <c r="F19" s="71"/>
      <c r="G19" s="71"/>
      <c r="H19" s="72"/>
    </row>
    <row r="20" spans="1:13" ht="31.5">
      <c r="A20" s="16">
        <v>4</v>
      </c>
      <c r="B20" s="21" t="s">
        <v>181</v>
      </c>
      <c r="C20" s="62" t="s">
        <v>66</v>
      </c>
      <c r="D20" s="78">
        <v>1081.4641731882068</v>
      </c>
      <c r="E20" s="79">
        <v>1081.4641731882068</v>
      </c>
      <c r="F20" s="71"/>
      <c r="G20" s="71"/>
      <c r="H20" s="72"/>
      <c r="I20" s="68"/>
      <c r="J20" s="68"/>
      <c r="K20" s="68"/>
      <c r="L20" s="68"/>
      <c r="M20" s="68"/>
    </row>
    <row r="21" spans="1:13" ht="47.25">
      <c r="A21" s="16" t="s">
        <v>100</v>
      </c>
      <c r="B21" s="21" t="s">
        <v>103</v>
      </c>
      <c r="C21" s="62" t="s">
        <v>66</v>
      </c>
      <c r="D21" s="69">
        <v>1081.4641731882068</v>
      </c>
      <c r="E21" s="70">
        <v>1081.4641731882068</v>
      </c>
      <c r="F21" s="71"/>
      <c r="G21" s="71"/>
      <c r="H21" s="72"/>
      <c r="I21" s="68"/>
      <c r="J21" s="68"/>
      <c r="K21" s="68"/>
      <c r="L21" s="68"/>
      <c r="M21" s="68"/>
    </row>
    <row r="22" spans="1:13" ht="31.5">
      <c r="A22" s="16" t="s">
        <v>101</v>
      </c>
      <c r="B22" s="21" t="s">
        <v>94</v>
      </c>
      <c r="C22" s="62" t="s">
        <v>66</v>
      </c>
      <c r="D22" s="69"/>
      <c r="E22" s="70"/>
      <c r="F22" s="71"/>
      <c r="G22" s="71"/>
      <c r="H22" s="72"/>
      <c r="I22" s="68"/>
      <c r="J22" s="68"/>
      <c r="K22" s="68"/>
      <c r="L22" s="68"/>
      <c r="M22" s="68"/>
    </row>
    <row r="23" spans="1:13">
      <c r="A23" s="16" t="s">
        <v>102</v>
      </c>
      <c r="B23" s="21" t="s">
        <v>95</v>
      </c>
      <c r="C23" s="62" t="s">
        <v>66</v>
      </c>
      <c r="D23" s="69">
        <v>0</v>
      </c>
      <c r="E23" s="70">
        <v>0</v>
      </c>
      <c r="F23" s="71"/>
      <c r="G23" s="71"/>
      <c r="H23" s="72"/>
      <c r="I23" s="68"/>
      <c r="J23" s="68"/>
      <c r="K23" s="68"/>
      <c r="L23" s="68"/>
      <c r="M23" s="68"/>
    </row>
    <row r="24" spans="1:13" ht="63">
      <c r="A24" s="16" t="s">
        <v>125</v>
      </c>
      <c r="B24" s="21" t="s">
        <v>183</v>
      </c>
      <c r="C24" s="62" t="s">
        <v>66</v>
      </c>
      <c r="D24" s="69"/>
      <c r="E24" s="70"/>
      <c r="F24" s="71"/>
      <c r="G24" s="71"/>
      <c r="H24" s="72"/>
      <c r="I24" s="68"/>
      <c r="J24" s="68"/>
      <c r="K24" s="68"/>
      <c r="L24" s="68"/>
      <c r="M24" s="68"/>
    </row>
    <row r="25" spans="1:13" ht="94.5">
      <c r="A25" s="16">
        <v>5</v>
      </c>
      <c r="B25" s="21" t="s">
        <v>107</v>
      </c>
      <c r="C25" s="62" t="s">
        <v>122</v>
      </c>
      <c r="D25" s="69">
        <v>805.94</v>
      </c>
      <c r="E25" s="70">
        <v>805.94</v>
      </c>
      <c r="F25" s="82"/>
      <c r="G25" s="82"/>
      <c r="H25" s="83"/>
    </row>
    <row r="26" spans="1:13" ht="94.5">
      <c r="A26" s="16" t="s">
        <v>104</v>
      </c>
      <c r="B26" s="21" t="s">
        <v>108</v>
      </c>
      <c r="C26" s="62" t="s">
        <v>122</v>
      </c>
      <c r="D26" s="69">
        <v>805.94</v>
      </c>
      <c r="E26" s="70">
        <v>805.94</v>
      </c>
      <c r="F26" s="71"/>
      <c r="G26" s="71"/>
      <c r="H26" s="72"/>
    </row>
    <row r="27" spans="1:13" ht="31.5">
      <c r="A27" s="16" t="s">
        <v>105</v>
      </c>
      <c r="B27" s="21" t="s">
        <v>94</v>
      </c>
      <c r="C27" s="62" t="s">
        <v>122</v>
      </c>
      <c r="D27" s="69"/>
      <c r="E27" s="70"/>
      <c r="F27" s="71"/>
      <c r="G27" s="71"/>
      <c r="H27" s="72"/>
    </row>
    <row r="28" spans="1:13" ht="78.75">
      <c r="A28" s="16" t="s">
        <v>106</v>
      </c>
      <c r="B28" s="21" t="s">
        <v>109</v>
      </c>
      <c r="C28" s="62" t="s">
        <v>122</v>
      </c>
      <c r="D28" s="69">
        <v>0</v>
      </c>
      <c r="E28" s="70">
        <v>0</v>
      </c>
      <c r="F28" s="71"/>
      <c r="G28" s="71"/>
      <c r="H28" s="72"/>
    </row>
    <row r="29" spans="1:13" ht="63">
      <c r="A29" s="16" t="s">
        <v>184</v>
      </c>
      <c r="B29" s="21" t="s">
        <v>183</v>
      </c>
      <c r="C29" s="62" t="s">
        <v>66</v>
      </c>
      <c r="D29" s="69"/>
      <c r="E29" s="70"/>
      <c r="F29" s="71"/>
      <c r="G29" s="71"/>
      <c r="H29" s="71"/>
      <c r="I29" s="68"/>
      <c r="J29" s="68"/>
      <c r="K29" s="68"/>
      <c r="L29" s="68"/>
      <c r="M29" s="68"/>
    </row>
    <row r="30" spans="1:13" ht="141.75">
      <c r="A30" s="16">
        <v>6</v>
      </c>
      <c r="B30" s="21" t="s">
        <v>124</v>
      </c>
      <c r="C30" s="62" t="s">
        <v>122</v>
      </c>
      <c r="D30" s="69">
        <v>805.94</v>
      </c>
      <c r="E30" s="70">
        <v>805.94</v>
      </c>
      <c r="F30" s="71"/>
      <c r="G30" s="71"/>
      <c r="H30" s="72"/>
    </row>
    <row r="31" spans="1:13" ht="94.5">
      <c r="A31" s="16" t="s">
        <v>110</v>
      </c>
      <c r="B31" s="21" t="s">
        <v>108</v>
      </c>
      <c r="C31" s="62" t="s">
        <v>122</v>
      </c>
      <c r="D31" s="69">
        <v>805.94</v>
      </c>
      <c r="E31" s="70">
        <v>805.94</v>
      </c>
      <c r="F31" s="71"/>
      <c r="G31" s="71"/>
      <c r="H31" s="72"/>
    </row>
    <row r="32" spans="1:13" ht="31.5">
      <c r="A32" s="16" t="s">
        <v>111</v>
      </c>
      <c r="B32" s="21" t="s">
        <v>94</v>
      </c>
      <c r="C32" s="62" t="s">
        <v>122</v>
      </c>
      <c r="D32" s="69"/>
      <c r="E32" s="70"/>
      <c r="F32" s="71"/>
      <c r="G32" s="71"/>
      <c r="H32" s="72"/>
    </row>
    <row r="33" spans="1:13" ht="78.75">
      <c r="A33" s="16" t="s">
        <v>112</v>
      </c>
      <c r="B33" s="21" t="s">
        <v>109</v>
      </c>
      <c r="C33" s="62" t="s">
        <v>122</v>
      </c>
      <c r="D33" s="69">
        <v>0</v>
      </c>
      <c r="E33" s="70">
        <v>0</v>
      </c>
      <c r="F33" s="71"/>
      <c r="G33" s="71"/>
      <c r="H33" s="72"/>
    </row>
    <row r="34" spans="1:13" ht="63">
      <c r="A34" s="16" t="s">
        <v>187</v>
      </c>
      <c r="B34" s="21" t="s">
        <v>183</v>
      </c>
      <c r="C34" s="62" t="s">
        <v>66</v>
      </c>
      <c r="D34" s="69"/>
      <c r="E34" s="70"/>
      <c r="F34" s="71"/>
      <c r="G34" s="71"/>
      <c r="H34" s="72"/>
      <c r="I34" s="68"/>
      <c r="J34" s="68"/>
      <c r="K34" s="68"/>
      <c r="L34" s="68"/>
      <c r="M34" s="68"/>
    </row>
    <row r="35" spans="1:13" ht="110.25">
      <c r="A35" s="16">
        <v>7</v>
      </c>
      <c r="B35" s="21" t="s">
        <v>115</v>
      </c>
      <c r="C35" s="62" t="s">
        <v>67</v>
      </c>
      <c r="D35" s="77">
        <v>745.23</v>
      </c>
      <c r="E35" s="84">
        <v>745.23</v>
      </c>
      <c r="F35" s="85"/>
      <c r="G35" s="85"/>
      <c r="H35" s="85"/>
    </row>
    <row r="36" spans="1:13" ht="47.25">
      <c r="A36" s="16" t="s">
        <v>113</v>
      </c>
      <c r="B36" s="21" t="s">
        <v>116</v>
      </c>
      <c r="C36" s="62" t="s">
        <v>67</v>
      </c>
      <c r="D36" s="77">
        <v>745.23</v>
      </c>
      <c r="E36" s="84">
        <v>745.23</v>
      </c>
      <c r="F36" s="85"/>
      <c r="G36" s="85"/>
      <c r="H36" s="76"/>
    </row>
    <row r="37" spans="1:13" ht="47.25">
      <c r="A37" s="16" t="s">
        <v>114</v>
      </c>
      <c r="B37" s="21" t="s">
        <v>79</v>
      </c>
      <c r="C37" s="62" t="s">
        <v>67</v>
      </c>
      <c r="D37" s="77"/>
      <c r="E37" s="70"/>
      <c r="F37" s="71"/>
      <c r="G37" s="71"/>
      <c r="H37" s="72"/>
    </row>
    <row r="38" spans="1:13" ht="31.5">
      <c r="A38" s="16">
        <v>8</v>
      </c>
      <c r="B38" s="21" t="s">
        <v>117</v>
      </c>
      <c r="C38" s="62"/>
      <c r="D38" s="69"/>
      <c r="E38" s="70"/>
      <c r="F38" s="71"/>
      <c r="G38" s="71"/>
      <c r="H38" s="72"/>
    </row>
    <row r="39" spans="1:13" ht="31.5">
      <c r="A39" s="16" t="s">
        <v>48</v>
      </c>
      <c r="B39" s="21" t="s">
        <v>118</v>
      </c>
      <c r="C39" s="62" t="s">
        <v>123</v>
      </c>
      <c r="D39" s="69">
        <v>0</v>
      </c>
      <c r="E39" s="69">
        <v>0</v>
      </c>
      <c r="F39" s="71"/>
      <c r="G39" s="71"/>
      <c r="H39" s="72"/>
    </row>
    <row r="40" spans="1:13" ht="31.5">
      <c r="A40" s="16" t="s">
        <v>49</v>
      </c>
      <c r="B40" s="21" t="s">
        <v>119</v>
      </c>
      <c r="C40" s="62" t="s">
        <v>123</v>
      </c>
      <c r="D40" s="69"/>
      <c r="E40" s="70"/>
      <c r="F40" s="71"/>
      <c r="G40" s="71"/>
      <c r="H40" s="72"/>
    </row>
    <row r="41" spans="1:13" ht="31.5">
      <c r="A41" s="16" t="s">
        <v>50</v>
      </c>
      <c r="B41" s="21" t="s">
        <v>120</v>
      </c>
      <c r="C41" s="62" t="s">
        <v>123</v>
      </c>
      <c r="D41" s="69"/>
      <c r="E41" s="70"/>
      <c r="F41" s="71"/>
      <c r="G41" s="71"/>
      <c r="H41" s="72"/>
    </row>
    <row r="42" spans="1:13" ht="16.5" thickBot="1">
      <c r="A42" s="17" t="s">
        <v>56</v>
      </c>
      <c r="B42" s="22" t="s">
        <v>121</v>
      </c>
      <c r="C42" s="19" t="s">
        <v>123</v>
      </c>
      <c r="D42" s="69">
        <v>0</v>
      </c>
      <c r="E42" s="69">
        <v>0</v>
      </c>
      <c r="F42" s="88"/>
      <c r="G42" s="88"/>
      <c r="H42" s="89"/>
    </row>
    <row r="44" spans="1:13">
      <c r="A44" s="350" t="s">
        <v>163</v>
      </c>
      <c r="B44" s="350"/>
      <c r="G44" s="356" t="s">
        <v>69</v>
      </c>
      <c r="H44" s="356"/>
    </row>
    <row r="45" spans="1:13">
      <c r="G45" s="356"/>
      <c r="H45" s="356"/>
    </row>
    <row r="46" spans="1:13">
      <c r="A46" s="350" t="s">
        <v>190</v>
      </c>
      <c r="B46" s="350"/>
      <c r="G46" s="356" t="s">
        <v>191</v>
      </c>
      <c r="H46" s="356"/>
    </row>
  </sheetData>
  <mergeCells count="13">
    <mergeCell ref="A1:H1"/>
    <mergeCell ref="A2:H2"/>
    <mergeCell ref="F3:H3"/>
    <mergeCell ref="A4:A5"/>
    <mergeCell ref="B4:B5"/>
    <mergeCell ref="C4:C5"/>
    <mergeCell ref="D4:D5"/>
    <mergeCell ref="E4:H4"/>
    <mergeCell ref="G45:H45"/>
    <mergeCell ref="A46:B46"/>
    <mergeCell ref="G46:H46"/>
    <mergeCell ref="A44:B44"/>
    <mergeCell ref="G44:H44"/>
  </mergeCells>
  <pageMargins left="0.70866141732283472" right="0.70866141732283472" top="0.74803149606299213" bottom="0.74803149606299213" header="0.31496062992125984" footer="0.31496062992125984"/>
  <pageSetup paperSize="9" scale="72" fitToHeight="2" orientation="portrait" verticalDpi="0" r:id="rId1"/>
  <rowBreaks count="1" manualBreakCount="1">
    <brk id="25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6"/>
  <sheetViews>
    <sheetView view="pageBreakPreview" zoomScaleNormal="80" zoomScaleSheetLayoutView="100" workbookViewId="0">
      <pane xSplit="3" ySplit="6" topLeftCell="D34" activePane="bottomRight" state="frozen"/>
      <selection activeCell="B58" sqref="B58"/>
      <selection pane="topRight" activeCell="B58" sqref="B58"/>
      <selection pane="bottomLeft" activeCell="B58" sqref="B58"/>
      <selection pane="bottomRight" activeCell="E43" sqref="E43"/>
    </sheetView>
  </sheetViews>
  <sheetFormatPr defaultRowHeight="15.75"/>
  <cols>
    <col min="1" max="1" width="8.140625" style="2" customWidth="1"/>
    <col min="2" max="2" width="23.85546875" style="2" customWidth="1"/>
    <col min="3" max="3" width="11.140625" style="2" customWidth="1"/>
    <col min="4" max="4" width="17.85546875" style="2" customWidth="1"/>
    <col min="5" max="5" width="13.85546875" style="2" customWidth="1"/>
    <col min="6" max="6" width="13.7109375" style="2" customWidth="1"/>
    <col min="7" max="7" width="13.85546875" style="2" customWidth="1"/>
    <col min="8" max="8" width="13.5703125" style="2" customWidth="1"/>
    <col min="9" max="20" width="9.140625" style="2"/>
  </cols>
  <sheetData>
    <row r="1" spans="1:13">
      <c r="A1" s="357" t="s">
        <v>88</v>
      </c>
      <c r="B1" s="357"/>
      <c r="C1" s="357"/>
      <c r="D1" s="357"/>
      <c r="E1" s="357"/>
      <c r="F1" s="357"/>
      <c r="G1" s="357"/>
      <c r="H1" s="357"/>
    </row>
    <row r="2" spans="1:13">
      <c r="A2" s="357" t="s">
        <v>188</v>
      </c>
      <c r="B2" s="357"/>
      <c r="C2" s="357"/>
      <c r="D2" s="357"/>
      <c r="E2" s="357"/>
      <c r="F2" s="357"/>
      <c r="G2" s="357"/>
      <c r="H2" s="357"/>
    </row>
    <row r="3" spans="1:13" ht="16.5" thickBot="1">
      <c r="F3" s="358" t="s">
        <v>152</v>
      </c>
      <c r="G3" s="358"/>
      <c r="H3" s="358"/>
    </row>
    <row r="4" spans="1:13" ht="16.5" thickBot="1">
      <c r="A4" s="321" t="s">
        <v>0</v>
      </c>
      <c r="B4" s="325" t="s">
        <v>89</v>
      </c>
      <c r="C4" s="328" t="s">
        <v>2</v>
      </c>
      <c r="D4" s="325" t="s">
        <v>3</v>
      </c>
      <c r="E4" s="321" t="s">
        <v>90</v>
      </c>
      <c r="F4" s="328"/>
      <c r="G4" s="328"/>
      <c r="H4" s="331"/>
    </row>
    <row r="5" spans="1:13" ht="32.25" thickBot="1">
      <c r="A5" s="323"/>
      <c r="B5" s="327"/>
      <c r="C5" s="330"/>
      <c r="D5" s="327"/>
      <c r="E5" s="42" t="s">
        <v>83</v>
      </c>
      <c r="F5" s="43" t="s">
        <v>84</v>
      </c>
      <c r="G5" s="43" t="s">
        <v>91</v>
      </c>
      <c r="H5" s="44" t="s">
        <v>86</v>
      </c>
    </row>
    <row r="6" spans="1:13" ht="16.5" thickBot="1">
      <c r="A6" s="63">
        <v>1</v>
      </c>
      <c r="B6" s="34">
        <v>2</v>
      </c>
      <c r="C6" s="35">
        <v>3</v>
      </c>
      <c r="D6" s="63">
        <v>4</v>
      </c>
      <c r="E6" s="39">
        <v>5</v>
      </c>
      <c r="F6" s="37">
        <v>6</v>
      </c>
      <c r="G6" s="37">
        <v>7</v>
      </c>
      <c r="H6" s="40">
        <v>8</v>
      </c>
    </row>
    <row r="7" spans="1:13" ht="47.25">
      <c r="A7" s="15">
        <v>1</v>
      </c>
      <c r="B7" s="20" t="s">
        <v>92</v>
      </c>
      <c r="C7" s="18" t="s">
        <v>66</v>
      </c>
      <c r="D7" s="78">
        <v>1099.6856678674862</v>
      </c>
      <c r="E7" s="79">
        <v>1099.6925982172481</v>
      </c>
      <c r="F7" s="80"/>
      <c r="G7" s="80"/>
      <c r="H7" s="81">
        <v>1099.5704559994122</v>
      </c>
    </row>
    <row r="8" spans="1:13" ht="63">
      <c r="A8" s="16" t="s">
        <v>22</v>
      </c>
      <c r="B8" s="21" t="s">
        <v>93</v>
      </c>
      <c r="C8" s="62" t="s">
        <v>66</v>
      </c>
      <c r="D8" s="69">
        <v>1099.6856678674862</v>
      </c>
      <c r="E8" s="70">
        <v>1099.6925982172481</v>
      </c>
      <c r="F8" s="71"/>
      <c r="G8" s="71"/>
      <c r="H8" s="72">
        <v>1099.5704559994122</v>
      </c>
    </row>
    <row r="9" spans="1:13" ht="31.5">
      <c r="A9" s="16" t="s">
        <v>28</v>
      </c>
      <c r="B9" s="21" t="s">
        <v>94</v>
      </c>
      <c r="C9" s="62" t="s">
        <v>66</v>
      </c>
      <c r="D9" s="69"/>
      <c r="E9" s="70"/>
      <c r="F9" s="71"/>
      <c r="G9" s="71"/>
      <c r="H9" s="72"/>
    </row>
    <row r="10" spans="1:13">
      <c r="A10" s="16" t="s">
        <v>29</v>
      </c>
      <c r="B10" s="21" t="s">
        <v>95</v>
      </c>
      <c r="C10" s="62" t="s">
        <v>66</v>
      </c>
      <c r="D10" s="69"/>
      <c r="E10" s="70"/>
      <c r="F10" s="71"/>
      <c r="G10" s="71"/>
      <c r="H10" s="72"/>
    </row>
    <row r="11" spans="1:13" ht="63">
      <c r="A11" s="16" t="s">
        <v>33</v>
      </c>
      <c r="B11" s="21" t="s">
        <v>183</v>
      </c>
      <c r="C11" s="62" t="s">
        <v>66</v>
      </c>
      <c r="D11" s="69"/>
      <c r="E11" s="70"/>
      <c r="F11" s="71"/>
      <c r="G11" s="71"/>
      <c r="H11" s="72"/>
      <c r="I11" s="68"/>
      <c r="J11" s="68"/>
      <c r="K11" s="68"/>
      <c r="L11" s="68"/>
      <c r="M11" s="68"/>
    </row>
    <row r="12" spans="1:13" ht="63">
      <c r="A12" s="16">
        <v>2</v>
      </c>
      <c r="B12" s="21" t="s">
        <v>96</v>
      </c>
      <c r="C12" s="62" t="s">
        <v>66</v>
      </c>
      <c r="D12" s="69"/>
      <c r="E12" s="70"/>
      <c r="F12" s="71"/>
      <c r="G12" s="71"/>
      <c r="H12" s="72"/>
    </row>
    <row r="13" spans="1:13" ht="63">
      <c r="A13" s="16" t="s">
        <v>38</v>
      </c>
      <c r="B13" s="21" t="s">
        <v>97</v>
      </c>
      <c r="C13" s="62" t="s">
        <v>66</v>
      </c>
      <c r="D13" s="69"/>
      <c r="E13" s="70"/>
      <c r="F13" s="71"/>
      <c r="G13" s="71"/>
      <c r="H13" s="72"/>
    </row>
    <row r="14" spans="1:13" ht="31.5">
      <c r="A14" s="16" t="s">
        <v>39</v>
      </c>
      <c r="B14" s="21" t="s">
        <v>94</v>
      </c>
      <c r="C14" s="62" t="s">
        <v>66</v>
      </c>
      <c r="D14" s="69"/>
      <c r="E14" s="70"/>
      <c r="F14" s="71"/>
      <c r="G14" s="71"/>
      <c r="H14" s="72"/>
    </row>
    <row r="15" spans="1:13">
      <c r="A15" s="16" t="s">
        <v>40</v>
      </c>
      <c r="B15" s="21" t="s">
        <v>95</v>
      </c>
      <c r="C15" s="62" t="s">
        <v>66</v>
      </c>
      <c r="D15" s="69"/>
      <c r="E15" s="70"/>
      <c r="F15" s="71"/>
      <c r="G15" s="71"/>
      <c r="H15" s="72"/>
    </row>
    <row r="16" spans="1:13" ht="47.25">
      <c r="A16" s="16">
        <v>3</v>
      </c>
      <c r="B16" s="21" t="s">
        <v>98</v>
      </c>
      <c r="C16" s="62" t="s">
        <v>66</v>
      </c>
      <c r="D16" s="69"/>
      <c r="E16" s="70"/>
      <c r="F16" s="71"/>
      <c r="G16" s="71"/>
      <c r="H16" s="72"/>
    </row>
    <row r="17" spans="1:13" ht="63">
      <c r="A17" s="16" t="s">
        <v>42</v>
      </c>
      <c r="B17" s="21" t="s">
        <v>99</v>
      </c>
      <c r="C17" s="62" t="s">
        <v>66</v>
      </c>
      <c r="D17" s="69"/>
      <c r="E17" s="70"/>
      <c r="F17" s="71"/>
      <c r="G17" s="71"/>
      <c r="H17" s="72"/>
    </row>
    <row r="18" spans="1:13" ht="31.5">
      <c r="A18" s="16" t="s">
        <v>43</v>
      </c>
      <c r="B18" s="21" t="s">
        <v>94</v>
      </c>
      <c r="C18" s="62" t="s">
        <v>66</v>
      </c>
      <c r="D18" s="69"/>
      <c r="E18" s="70"/>
      <c r="F18" s="71"/>
      <c r="G18" s="71"/>
      <c r="H18" s="72"/>
    </row>
    <row r="19" spans="1:13">
      <c r="A19" s="16" t="s">
        <v>44</v>
      </c>
      <c r="B19" s="21" t="s">
        <v>95</v>
      </c>
      <c r="C19" s="62" t="s">
        <v>66</v>
      </c>
      <c r="D19" s="69"/>
      <c r="E19" s="70"/>
      <c r="F19" s="71"/>
      <c r="G19" s="71"/>
      <c r="H19" s="72"/>
    </row>
    <row r="20" spans="1:13" ht="31.5">
      <c r="A20" s="16">
        <v>4</v>
      </c>
      <c r="B20" s="21" t="s">
        <v>181</v>
      </c>
      <c r="C20" s="62" t="s">
        <v>66</v>
      </c>
      <c r="D20" s="78">
        <v>1099.6856678674862</v>
      </c>
      <c r="E20" s="79">
        <v>1099.6925982172481</v>
      </c>
      <c r="F20" s="80"/>
      <c r="G20" s="80"/>
      <c r="H20" s="72">
        <v>1099.5704559994122</v>
      </c>
      <c r="I20" s="68"/>
      <c r="J20" s="68"/>
      <c r="K20" s="68"/>
      <c r="L20" s="68"/>
      <c r="M20" s="68"/>
    </row>
    <row r="21" spans="1:13" ht="47.25">
      <c r="A21" s="16" t="s">
        <v>100</v>
      </c>
      <c r="B21" s="21" t="s">
        <v>103</v>
      </c>
      <c r="C21" s="62" t="s">
        <v>66</v>
      </c>
      <c r="D21" s="69">
        <v>1099.6856678674862</v>
      </c>
      <c r="E21" s="70">
        <v>1099.6925982172481</v>
      </c>
      <c r="F21" s="71"/>
      <c r="G21" s="71"/>
      <c r="H21" s="72">
        <v>1099.5704559994122</v>
      </c>
      <c r="I21" s="68"/>
      <c r="J21" s="68"/>
      <c r="K21" s="68"/>
      <c r="L21" s="68"/>
      <c r="M21" s="68"/>
    </row>
    <row r="22" spans="1:13" ht="31.5">
      <c r="A22" s="16" t="s">
        <v>101</v>
      </c>
      <c r="B22" s="21" t="s">
        <v>94</v>
      </c>
      <c r="C22" s="62" t="s">
        <v>66</v>
      </c>
      <c r="D22" s="69"/>
      <c r="E22" s="70"/>
      <c r="F22" s="71"/>
      <c r="G22" s="71"/>
      <c r="H22" s="72"/>
      <c r="I22" s="68"/>
      <c r="J22" s="68"/>
      <c r="K22" s="68"/>
      <c r="L22" s="68"/>
      <c r="M22" s="68"/>
    </row>
    <row r="23" spans="1:13">
      <c r="A23" s="16" t="s">
        <v>102</v>
      </c>
      <c r="B23" s="21" t="s">
        <v>95</v>
      </c>
      <c r="C23" s="62" t="s">
        <v>66</v>
      </c>
      <c r="D23" s="69">
        <v>0</v>
      </c>
      <c r="E23" s="70">
        <v>0</v>
      </c>
      <c r="F23" s="71"/>
      <c r="G23" s="71" t="s">
        <v>286</v>
      </c>
      <c r="H23" s="72"/>
      <c r="I23" s="68"/>
      <c r="J23" s="68"/>
      <c r="K23" s="68"/>
      <c r="L23" s="68"/>
      <c r="M23" s="68"/>
    </row>
    <row r="24" spans="1:13" ht="63">
      <c r="A24" s="16" t="s">
        <v>125</v>
      </c>
      <c r="B24" s="21" t="s">
        <v>183</v>
      </c>
      <c r="C24" s="62" t="s">
        <v>66</v>
      </c>
      <c r="D24" s="69"/>
      <c r="E24" s="70"/>
      <c r="F24" s="71"/>
      <c r="G24" s="71"/>
      <c r="H24" s="72"/>
      <c r="I24" s="68"/>
      <c r="J24" s="68"/>
      <c r="K24" s="68"/>
      <c r="L24" s="68"/>
      <c r="M24" s="68"/>
    </row>
    <row r="25" spans="1:13" ht="94.5">
      <c r="A25" s="16">
        <v>5</v>
      </c>
      <c r="B25" s="21" t="s">
        <v>107</v>
      </c>
      <c r="C25" s="62" t="s">
        <v>122</v>
      </c>
      <c r="D25" s="69">
        <v>622.73</v>
      </c>
      <c r="E25" s="70">
        <v>587.4</v>
      </c>
      <c r="F25" s="82"/>
      <c r="G25" s="82"/>
      <c r="H25" s="83">
        <v>35.33</v>
      </c>
    </row>
    <row r="26" spans="1:13" ht="94.5">
      <c r="A26" s="16" t="s">
        <v>104</v>
      </c>
      <c r="B26" s="21" t="s">
        <v>108</v>
      </c>
      <c r="C26" s="62" t="s">
        <v>122</v>
      </c>
      <c r="D26" s="69">
        <v>622.73</v>
      </c>
      <c r="E26" s="70">
        <v>587.4</v>
      </c>
      <c r="F26" s="71"/>
      <c r="G26" s="71"/>
      <c r="H26" s="72">
        <v>35.33</v>
      </c>
    </row>
    <row r="27" spans="1:13" ht="31.5">
      <c r="A27" s="16" t="s">
        <v>105</v>
      </c>
      <c r="B27" s="21" t="s">
        <v>94</v>
      </c>
      <c r="C27" s="62" t="s">
        <v>122</v>
      </c>
      <c r="D27" s="69"/>
      <c r="E27" s="70"/>
      <c r="F27" s="71"/>
      <c r="G27" s="71"/>
      <c r="H27" s="72"/>
    </row>
    <row r="28" spans="1:13" ht="78.75">
      <c r="A28" s="16" t="s">
        <v>106</v>
      </c>
      <c r="B28" s="21" t="s">
        <v>109</v>
      </c>
      <c r="C28" s="62" t="s">
        <v>122</v>
      </c>
      <c r="D28" s="69">
        <v>0</v>
      </c>
      <c r="E28" s="70">
        <v>0</v>
      </c>
      <c r="F28" s="71"/>
      <c r="G28" s="71"/>
      <c r="H28" s="72"/>
    </row>
    <row r="29" spans="1:13" ht="63">
      <c r="A29" s="16" t="s">
        <v>184</v>
      </c>
      <c r="B29" s="21" t="s">
        <v>183</v>
      </c>
      <c r="C29" s="62" t="s">
        <v>66</v>
      </c>
      <c r="D29" s="69"/>
      <c r="E29" s="70"/>
      <c r="F29" s="71"/>
      <c r="G29" s="71"/>
      <c r="H29" s="71"/>
      <c r="I29" s="68"/>
      <c r="J29" s="68"/>
      <c r="K29" s="68"/>
      <c r="L29" s="68"/>
      <c r="M29" s="68"/>
    </row>
    <row r="30" spans="1:13" ht="141.75">
      <c r="A30" s="16">
        <v>6</v>
      </c>
      <c r="B30" s="21" t="s">
        <v>124</v>
      </c>
      <c r="C30" s="62" t="s">
        <v>122</v>
      </c>
      <c r="D30" s="69">
        <v>622.73</v>
      </c>
      <c r="E30" s="70">
        <v>587.4</v>
      </c>
      <c r="F30" s="82"/>
      <c r="G30" s="82"/>
      <c r="H30" s="72">
        <v>35.33</v>
      </c>
    </row>
    <row r="31" spans="1:13" ht="94.5">
      <c r="A31" s="16" t="s">
        <v>110</v>
      </c>
      <c r="B31" s="21" t="s">
        <v>108</v>
      </c>
      <c r="C31" s="62" t="s">
        <v>122</v>
      </c>
      <c r="D31" s="69">
        <v>622.73</v>
      </c>
      <c r="E31" s="70">
        <v>587.4</v>
      </c>
      <c r="F31" s="71"/>
      <c r="G31" s="71"/>
      <c r="H31" s="72">
        <v>35.33</v>
      </c>
    </row>
    <row r="32" spans="1:13" ht="31.5">
      <c r="A32" s="16" t="s">
        <v>111</v>
      </c>
      <c r="B32" s="21" t="s">
        <v>94</v>
      </c>
      <c r="C32" s="62" t="s">
        <v>122</v>
      </c>
      <c r="D32" s="69"/>
      <c r="E32" s="70"/>
      <c r="F32" s="71"/>
      <c r="G32" s="71"/>
      <c r="H32" s="72"/>
    </row>
    <row r="33" spans="1:13" ht="78.75">
      <c r="A33" s="16" t="s">
        <v>112</v>
      </c>
      <c r="B33" s="21" t="s">
        <v>109</v>
      </c>
      <c r="C33" s="62" t="s">
        <v>122</v>
      </c>
      <c r="D33" s="69">
        <v>0</v>
      </c>
      <c r="E33" s="70">
        <v>0</v>
      </c>
      <c r="F33" s="71"/>
      <c r="G33" s="71"/>
      <c r="H33" s="72"/>
    </row>
    <row r="34" spans="1:13" ht="63">
      <c r="A34" s="16" t="s">
        <v>187</v>
      </c>
      <c r="B34" s="21" t="s">
        <v>183</v>
      </c>
      <c r="C34" s="62" t="s">
        <v>66</v>
      </c>
      <c r="D34" s="69"/>
      <c r="E34" s="70"/>
      <c r="F34" s="71"/>
      <c r="G34" s="71"/>
      <c r="H34" s="72"/>
      <c r="I34" s="68"/>
      <c r="J34" s="68"/>
      <c r="K34" s="68"/>
      <c r="L34" s="68"/>
      <c r="M34" s="68"/>
    </row>
    <row r="35" spans="1:13" ht="110.25">
      <c r="A35" s="16">
        <v>7</v>
      </c>
      <c r="B35" s="21" t="s">
        <v>115</v>
      </c>
      <c r="C35" s="62" t="s">
        <v>67</v>
      </c>
      <c r="D35" s="77">
        <v>566.28</v>
      </c>
      <c r="E35" s="84">
        <v>534.14927130750505</v>
      </c>
      <c r="F35" s="85"/>
      <c r="G35" s="85"/>
      <c r="H35" s="85">
        <v>32.130728692494884</v>
      </c>
    </row>
    <row r="36" spans="1:13" ht="47.25">
      <c r="A36" s="16" t="s">
        <v>113</v>
      </c>
      <c r="B36" s="21" t="s">
        <v>116</v>
      </c>
      <c r="C36" s="62" t="s">
        <v>67</v>
      </c>
      <c r="D36" s="77">
        <v>566.28</v>
      </c>
      <c r="E36" s="84">
        <v>534.14927130750505</v>
      </c>
      <c r="F36" s="85"/>
      <c r="G36" s="85"/>
      <c r="H36" s="76">
        <v>32.130728692494884</v>
      </c>
    </row>
    <row r="37" spans="1:13" ht="47.25">
      <c r="A37" s="16" t="s">
        <v>114</v>
      </c>
      <c r="B37" s="21" t="s">
        <v>79</v>
      </c>
      <c r="C37" s="62" t="s">
        <v>67</v>
      </c>
      <c r="D37" s="77"/>
      <c r="E37" s="70"/>
      <c r="F37" s="71"/>
      <c r="G37" s="71"/>
      <c r="H37" s="72"/>
    </row>
    <row r="38" spans="1:13" ht="31.5">
      <c r="A38" s="16">
        <v>8</v>
      </c>
      <c r="B38" s="21" t="s">
        <v>117</v>
      </c>
      <c r="C38" s="62"/>
      <c r="D38" s="69"/>
      <c r="E38" s="70"/>
      <c r="F38" s="71"/>
      <c r="G38" s="71"/>
      <c r="H38" s="72"/>
    </row>
    <row r="39" spans="1:13" ht="31.5">
      <c r="A39" s="16" t="s">
        <v>48</v>
      </c>
      <c r="B39" s="21" t="s">
        <v>118</v>
      </c>
      <c r="C39" s="62" t="s">
        <v>123</v>
      </c>
      <c r="D39" s="69">
        <v>0</v>
      </c>
      <c r="E39" s="70">
        <v>0</v>
      </c>
      <c r="F39" s="71"/>
      <c r="G39" s="71"/>
      <c r="H39" s="72">
        <v>0</v>
      </c>
    </row>
    <row r="40" spans="1:13" ht="31.5">
      <c r="A40" s="16" t="s">
        <v>49</v>
      </c>
      <c r="B40" s="21" t="s">
        <v>119</v>
      </c>
      <c r="C40" s="62" t="s">
        <v>123</v>
      </c>
      <c r="D40" s="69"/>
      <c r="E40" s="70"/>
      <c r="F40" s="71"/>
      <c r="G40" s="71"/>
      <c r="H40" s="72"/>
    </row>
    <row r="41" spans="1:13" ht="31.5">
      <c r="A41" s="16" t="s">
        <v>50</v>
      </c>
      <c r="B41" s="21" t="s">
        <v>120</v>
      </c>
      <c r="C41" s="62" t="s">
        <v>123</v>
      </c>
      <c r="D41" s="69"/>
      <c r="E41" s="70"/>
      <c r="F41" s="71"/>
      <c r="G41" s="71"/>
      <c r="H41" s="72"/>
    </row>
    <row r="42" spans="1:13" ht="16.5" thickBot="1">
      <c r="A42" s="17" t="s">
        <v>56</v>
      </c>
      <c r="B42" s="22" t="s">
        <v>121</v>
      </c>
      <c r="C42" s="19" t="s">
        <v>123</v>
      </c>
      <c r="D42" s="86">
        <v>0</v>
      </c>
      <c r="E42" s="87">
        <v>0</v>
      </c>
      <c r="F42" s="88"/>
      <c r="G42" s="88"/>
      <c r="H42" s="89">
        <v>0</v>
      </c>
    </row>
    <row r="44" spans="1:13">
      <c r="A44" s="350" t="s">
        <v>163</v>
      </c>
      <c r="B44" s="350"/>
      <c r="G44" s="356" t="s">
        <v>69</v>
      </c>
      <c r="H44" s="356"/>
    </row>
    <row r="45" spans="1:13">
      <c r="G45" s="356"/>
      <c r="H45" s="356"/>
    </row>
    <row r="46" spans="1:13">
      <c r="A46" s="350" t="s">
        <v>190</v>
      </c>
      <c r="B46" s="350"/>
      <c r="G46" s="356" t="s">
        <v>191</v>
      </c>
      <c r="H46" s="356"/>
    </row>
  </sheetData>
  <mergeCells count="13">
    <mergeCell ref="A1:H1"/>
    <mergeCell ref="A2:H2"/>
    <mergeCell ref="F3:H3"/>
    <mergeCell ref="A4:A5"/>
    <mergeCell ref="B4:B5"/>
    <mergeCell ref="C4:C5"/>
    <mergeCell ref="D4:D5"/>
    <mergeCell ref="E4:H4"/>
    <mergeCell ref="G45:H45"/>
    <mergeCell ref="A46:B46"/>
    <mergeCell ref="G46:H46"/>
    <mergeCell ref="A44:B44"/>
    <mergeCell ref="G44:H44"/>
  </mergeCells>
  <pageMargins left="0.70866141732283472" right="0.70866141732283472" top="0.74803149606299213" bottom="0.74803149606299213" header="0.31496062992125984" footer="0.31496062992125984"/>
  <pageSetup paperSize="9" scale="44" fitToHeight="2" orientation="portrait" verticalDpi="0" r:id="rId1"/>
  <rowBreaks count="1" manualBreakCount="1">
    <brk id="25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8"/>
  <sheetViews>
    <sheetView view="pageBreakPreview" zoomScaleNormal="80" zoomScaleSheetLayoutView="100" workbookViewId="0">
      <pane xSplit="3" ySplit="6" topLeftCell="D36" activePane="bottomRight" state="frozen"/>
      <selection activeCell="B58" sqref="B58"/>
      <selection pane="topRight" activeCell="B58" sqref="B58"/>
      <selection pane="bottomLeft" activeCell="B58" sqref="B58"/>
      <selection pane="bottomRight" activeCell="H44" sqref="H44"/>
    </sheetView>
  </sheetViews>
  <sheetFormatPr defaultRowHeight="15.75"/>
  <cols>
    <col min="1" max="1" width="7.42578125" style="2" customWidth="1"/>
    <col min="2" max="2" width="23.85546875" style="2" customWidth="1"/>
    <col min="3" max="3" width="11.140625" style="2" customWidth="1"/>
    <col min="4" max="4" width="17.85546875" style="2" customWidth="1"/>
    <col min="5" max="5" width="13.85546875" style="2" customWidth="1"/>
    <col min="6" max="6" width="13.7109375" style="2" customWidth="1"/>
    <col min="7" max="7" width="13.85546875" style="2" customWidth="1"/>
    <col min="8" max="8" width="13.5703125" style="2" customWidth="1"/>
    <col min="9" max="20" width="9.140625" style="2"/>
  </cols>
  <sheetData>
    <row r="1" spans="1:13">
      <c r="A1" s="357" t="s">
        <v>88</v>
      </c>
      <c r="B1" s="357"/>
      <c r="C1" s="357"/>
      <c r="D1" s="357"/>
      <c r="E1" s="357"/>
      <c r="F1" s="357"/>
      <c r="G1" s="357"/>
      <c r="H1" s="357"/>
    </row>
    <row r="2" spans="1:13">
      <c r="A2" s="357" t="s">
        <v>186</v>
      </c>
      <c r="B2" s="357"/>
      <c r="C2" s="357"/>
      <c r="D2" s="357"/>
      <c r="E2" s="357"/>
      <c r="F2" s="357"/>
      <c r="G2" s="357"/>
      <c r="H2" s="357"/>
    </row>
    <row r="3" spans="1:13" ht="16.5" thickBot="1">
      <c r="F3" s="358" t="s">
        <v>152</v>
      </c>
      <c r="G3" s="358"/>
      <c r="H3" s="358"/>
    </row>
    <row r="4" spans="1:13" ht="16.5" thickBot="1">
      <c r="A4" s="321" t="s">
        <v>0</v>
      </c>
      <c r="B4" s="325" t="s">
        <v>89</v>
      </c>
      <c r="C4" s="328" t="s">
        <v>2</v>
      </c>
      <c r="D4" s="325" t="s">
        <v>3</v>
      </c>
      <c r="E4" s="321" t="s">
        <v>90</v>
      </c>
      <c r="F4" s="328"/>
      <c r="G4" s="328"/>
      <c r="H4" s="331"/>
    </row>
    <row r="5" spans="1:13" ht="32.25" thickBot="1">
      <c r="A5" s="323"/>
      <c r="B5" s="327"/>
      <c r="C5" s="330"/>
      <c r="D5" s="327"/>
      <c r="E5" s="42" t="s">
        <v>83</v>
      </c>
      <c r="F5" s="43" t="s">
        <v>84</v>
      </c>
      <c r="G5" s="43" t="s">
        <v>91</v>
      </c>
      <c r="H5" s="44" t="s">
        <v>86</v>
      </c>
    </row>
    <row r="6" spans="1:13" ht="16.5" thickBot="1">
      <c r="A6" s="52">
        <v>1</v>
      </c>
      <c r="B6" s="34">
        <v>2</v>
      </c>
      <c r="C6" s="35">
        <v>3</v>
      </c>
      <c r="D6" s="52">
        <v>4</v>
      </c>
      <c r="E6" s="39">
        <v>5</v>
      </c>
      <c r="F6" s="37">
        <v>6</v>
      </c>
      <c r="G6" s="37">
        <v>7</v>
      </c>
      <c r="H6" s="40">
        <v>8</v>
      </c>
    </row>
    <row r="7" spans="1:13" ht="47.25">
      <c r="A7" s="15">
        <v>1</v>
      </c>
      <c r="B7" s="20" t="s">
        <v>92</v>
      </c>
      <c r="C7" s="18" t="s">
        <v>66</v>
      </c>
      <c r="D7" s="255">
        <v>1364.0253544991199</v>
      </c>
      <c r="E7" s="256">
        <v>1398.8435657865866</v>
      </c>
      <c r="F7" s="257">
        <v>1362.7241907208629</v>
      </c>
      <c r="G7" s="257">
        <v>1168.4713710349249</v>
      </c>
      <c r="H7" s="258">
        <v>1199.2346855639573</v>
      </c>
    </row>
    <row r="8" spans="1:13" ht="63">
      <c r="A8" s="16" t="s">
        <v>22</v>
      </c>
      <c r="B8" s="21" t="s">
        <v>93</v>
      </c>
      <c r="C8" s="4" t="s">
        <v>66</v>
      </c>
      <c r="D8" s="259">
        <v>1321.2189394036018</v>
      </c>
      <c r="E8" s="260">
        <v>1340.5247333661318</v>
      </c>
      <c r="F8" s="261">
        <v>1223.9647800010023</v>
      </c>
      <c r="G8" s="261">
        <v>1206.8860136291339</v>
      </c>
      <c r="H8" s="262">
        <v>1263.987330832525</v>
      </c>
    </row>
    <row r="9" spans="1:13" ht="31.5">
      <c r="A9" s="16" t="s">
        <v>28</v>
      </c>
      <c r="B9" s="21" t="s">
        <v>94</v>
      </c>
      <c r="C9" s="62" t="s">
        <v>66</v>
      </c>
      <c r="D9" s="259">
        <v>53.615840498643408</v>
      </c>
      <c r="E9" s="260">
        <v>69.128257823580128</v>
      </c>
      <c r="F9" s="261">
        <v>149.56883612298583</v>
      </c>
      <c r="G9" s="261">
        <v>-27.605217191083771</v>
      </c>
      <c r="H9" s="262">
        <v>-53.953219865442335</v>
      </c>
    </row>
    <row r="10" spans="1:13">
      <c r="A10" s="16" t="s">
        <v>29</v>
      </c>
      <c r="B10" s="21" t="s">
        <v>95</v>
      </c>
      <c r="C10" s="62" t="s">
        <v>66</v>
      </c>
      <c r="D10" s="259">
        <v>0</v>
      </c>
      <c r="E10" s="260">
        <v>0</v>
      </c>
      <c r="F10" s="261">
        <v>0</v>
      </c>
      <c r="G10" s="261">
        <v>0</v>
      </c>
      <c r="H10" s="262">
        <v>0</v>
      </c>
    </row>
    <row r="11" spans="1:13" ht="78.75">
      <c r="A11" s="16" t="s">
        <v>33</v>
      </c>
      <c r="B11" s="21" t="s">
        <v>273</v>
      </c>
      <c r="C11" s="62" t="s">
        <v>66</v>
      </c>
      <c r="D11" s="263">
        <v>-10.809425403125319</v>
      </c>
      <c r="E11" s="264">
        <v>-10.809425403125319</v>
      </c>
      <c r="F11" s="265">
        <v>-10.809425403125319</v>
      </c>
      <c r="G11" s="265">
        <v>-10.809425403125317</v>
      </c>
      <c r="H11" s="266">
        <v>-10.809425403125317</v>
      </c>
      <c r="I11" s="68"/>
      <c r="J11" s="68"/>
      <c r="K11" s="68"/>
      <c r="L11" s="68"/>
      <c r="M11" s="68"/>
    </row>
    <row r="12" spans="1:13" ht="63">
      <c r="A12" s="16">
        <v>2</v>
      </c>
      <c r="B12" s="21" t="s">
        <v>96</v>
      </c>
      <c r="C12" s="62" t="s">
        <v>66</v>
      </c>
      <c r="D12" s="259">
        <v>284.59053683304501</v>
      </c>
      <c r="E12" s="264">
        <v>291.33371250508844</v>
      </c>
      <c r="F12" s="261">
        <v>275.20534610111099</v>
      </c>
      <c r="G12" s="265">
        <v>246.56915554339471</v>
      </c>
      <c r="H12" s="266">
        <v>255.19744373939236</v>
      </c>
    </row>
    <row r="13" spans="1:13" ht="63">
      <c r="A13" s="16" t="s">
        <v>38</v>
      </c>
      <c r="B13" s="21" t="s">
        <v>97</v>
      </c>
      <c r="C13" s="62" t="s">
        <v>66</v>
      </c>
      <c r="D13" s="259">
        <v>284.12069522337379</v>
      </c>
      <c r="E13" s="264">
        <v>290.84371250508843</v>
      </c>
      <c r="F13" s="261">
        <v>273.44588088371967</v>
      </c>
      <c r="G13" s="265">
        <v>246.2261114924876</v>
      </c>
      <c r="H13" s="266">
        <v>254.96681523404146</v>
      </c>
    </row>
    <row r="14" spans="1:13" ht="31.5">
      <c r="A14" s="16" t="s">
        <v>39</v>
      </c>
      <c r="B14" s="21" t="s">
        <v>94</v>
      </c>
      <c r="C14" s="62" t="s">
        <v>66</v>
      </c>
      <c r="D14" s="259">
        <v>0.46984160967123367</v>
      </c>
      <c r="E14" s="264">
        <v>0.49</v>
      </c>
      <c r="F14" s="261">
        <v>1.7594652173913043</v>
      </c>
      <c r="G14" s="265">
        <v>0.34304405090712159</v>
      </c>
      <c r="H14" s="266">
        <v>0.23062850535089258</v>
      </c>
    </row>
    <row r="15" spans="1:13">
      <c r="A15" s="16" t="s">
        <v>40</v>
      </c>
      <c r="B15" s="21" t="s">
        <v>95</v>
      </c>
      <c r="C15" s="62" t="s">
        <v>66</v>
      </c>
      <c r="D15" s="259">
        <v>0</v>
      </c>
      <c r="E15" s="264">
        <v>0</v>
      </c>
      <c r="F15" s="261">
        <v>0</v>
      </c>
      <c r="G15" s="265">
        <v>0</v>
      </c>
      <c r="H15" s="266">
        <v>0</v>
      </c>
    </row>
    <row r="16" spans="1:13" ht="78.75">
      <c r="A16" s="16" t="s">
        <v>274</v>
      </c>
      <c r="B16" s="21" t="s">
        <v>273</v>
      </c>
      <c r="C16" s="64" t="s">
        <v>66</v>
      </c>
      <c r="D16" s="259">
        <v>0</v>
      </c>
      <c r="E16" s="264">
        <v>0</v>
      </c>
      <c r="F16" s="261">
        <v>0</v>
      </c>
      <c r="G16" s="265">
        <v>0</v>
      </c>
      <c r="H16" s="266">
        <v>0</v>
      </c>
    </row>
    <row r="17" spans="1:20" ht="47.25">
      <c r="A17" s="16">
        <v>3</v>
      </c>
      <c r="B17" s="21" t="s">
        <v>98</v>
      </c>
      <c r="C17" s="62" t="s">
        <v>66</v>
      </c>
      <c r="D17" s="259">
        <v>10.187099890002056</v>
      </c>
      <c r="E17" s="260">
        <v>10.196302619057526</v>
      </c>
      <c r="F17" s="261">
        <v>10.651466115551811</v>
      </c>
      <c r="G17" s="261">
        <v>10.141452962818676</v>
      </c>
      <c r="H17" s="266">
        <v>10.100983735299264</v>
      </c>
    </row>
    <row r="18" spans="1:20" ht="63">
      <c r="A18" s="16" t="s">
        <v>42</v>
      </c>
      <c r="B18" s="21" t="s">
        <v>99</v>
      </c>
      <c r="C18" s="62" t="s">
        <v>66</v>
      </c>
      <c r="D18" s="259">
        <v>10.01795741989964</v>
      </c>
      <c r="E18" s="260">
        <v>10.01795741989964</v>
      </c>
      <c r="F18" s="261">
        <v>10.017957419899638</v>
      </c>
      <c r="G18" s="261">
        <v>10.01795741989964</v>
      </c>
      <c r="H18" s="266">
        <v>10.017957419899638</v>
      </c>
    </row>
    <row r="19" spans="1:20" ht="31.5">
      <c r="A19" s="16" t="s">
        <v>43</v>
      </c>
      <c r="B19" s="21" t="s">
        <v>94</v>
      </c>
      <c r="C19" s="62" t="s">
        <v>66</v>
      </c>
      <c r="D19" s="259">
        <v>0.16914247010241637</v>
      </c>
      <c r="E19" s="260">
        <v>0.17834519915788621</v>
      </c>
      <c r="F19" s="261">
        <v>0.63350869565217394</v>
      </c>
      <c r="G19" s="261">
        <v>0.12349554291903603</v>
      </c>
      <c r="H19" s="266">
        <v>8.3026315399626516E-2</v>
      </c>
    </row>
    <row r="20" spans="1:20">
      <c r="A20" s="16" t="s">
        <v>44</v>
      </c>
      <c r="B20" s="21" t="s">
        <v>95</v>
      </c>
      <c r="C20" s="62" t="s">
        <v>66</v>
      </c>
      <c r="D20" s="259">
        <v>0</v>
      </c>
      <c r="E20" s="260">
        <v>0</v>
      </c>
      <c r="F20" s="261">
        <v>0</v>
      </c>
      <c r="G20" s="261">
        <v>0</v>
      </c>
      <c r="H20" s="262">
        <v>0</v>
      </c>
    </row>
    <row r="21" spans="1:20" ht="78.75">
      <c r="A21" s="16" t="s">
        <v>275</v>
      </c>
      <c r="B21" s="21" t="s">
        <v>273</v>
      </c>
      <c r="C21" s="64" t="s">
        <v>66</v>
      </c>
      <c r="D21" s="259">
        <v>0</v>
      </c>
      <c r="E21" s="260">
        <v>0</v>
      </c>
      <c r="F21" s="261">
        <v>0</v>
      </c>
      <c r="G21" s="261">
        <v>0</v>
      </c>
      <c r="H21" s="262">
        <v>0</v>
      </c>
    </row>
    <row r="22" spans="1:20" s="270" customFormat="1" ht="31.5">
      <c r="A22" s="16">
        <v>4</v>
      </c>
      <c r="B22" s="21" t="s">
        <v>181</v>
      </c>
      <c r="C22" s="64" t="s">
        <v>66</v>
      </c>
      <c r="D22" s="259">
        <v>1658.8129912221671</v>
      </c>
      <c r="E22" s="264">
        <v>1700.3735809107327</v>
      </c>
      <c r="F22" s="265">
        <v>1648.5810029375257</v>
      </c>
      <c r="G22" s="261">
        <v>1425.1619795411384</v>
      </c>
      <c r="H22" s="262">
        <v>1464.513113038649</v>
      </c>
      <c r="I22" s="68"/>
      <c r="J22" s="68"/>
      <c r="K22" s="68"/>
      <c r="L22" s="68"/>
      <c r="M22" s="68"/>
      <c r="N22" s="2"/>
      <c r="O22" s="2"/>
      <c r="P22" s="2"/>
      <c r="Q22" s="2"/>
      <c r="R22" s="2"/>
      <c r="S22" s="2"/>
      <c r="T22" s="2"/>
    </row>
    <row r="23" spans="1:20" ht="47.25">
      <c r="A23" s="16" t="s">
        <v>100</v>
      </c>
      <c r="B23" s="21" t="s">
        <v>103</v>
      </c>
      <c r="C23" s="62" t="s">
        <v>66</v>
      </c>
      <c r="D23" s="259">
        <v>1615.3575920468752</v>
      </c>
      <c r="E23" s="264">
        <v>1641.39</v>
      </c>
      <c r="F23" s="265">
        <v>1507.4286183046215</v>
      </c>
      <c r="G23" s="261">
        <v>1463.1200825415212</v>
      </c>
      <c r="H23" s="262">
        <v>1528.962103486466</v>
      </c>
      <c r="I23" s="68"/>
      <c r="J23" s="68"/>
      <c r="K23" s="68"/>
      <c r="L23" s="68"/>
      <c r="M23" s="68"/>
    </row>
    <row r="24" spans="1:20" ht="31.5">
      <c r="A24" s="16" t="s">
        <v>101</v>
      </c>
      <c r="B24" s="21" t="s">
        <v>94</v>
      </c>
      <c r="C24" s="62" t="s">
        <v>66</v>
      </c>
      <c r="D24" s="259">
        <v>54.264824578417056</v>
      </c>
      <c r="E24" s="264">
        <v>69.796603022738012</v>
      </c>
      <c r="F24" s="265">
        <v>151.96181003602931</v>
      </c>
      <c r="G24" s="261">
        <v>-27.148677597257617</v>
      </c>
      <c r="H24" s="262">
        <v>-53.639565044691814</v>
      </c>
      <c r="I24" s="68"/>
      <c r="J24" s="68"/>
      <c r="K24" s="68"/>
      <c r="L24" s="68"/>
      <c r="M24" s="68"/>
    </row>
    <row r="25" spans="1:20">
      <c r="A25" s="16" t="s">
        <v>102</v>
      </c>
      <c r="B25" s="21" t="s">
        <v>95</v>
      </c>
      <c r="C25" s="62" t="s">
        <v>66</v>
      </c>
      <c r="D25" s="259">
        <v>0</v>
      </c>
      <c r="E25" s="264">
        <v>0</v>
      </c>
      <c r="F25" s="265">
        <v>0</v>
      </c>
      <c r="G25" s="261">
        <v>0</v>
      </c>
      <c r="H25" s="262">
        <v>0</v>
      </c>
      <c r="I25" s="68"/>
      <c r="J25" s="68"/>
      <c r="K25" s="68"/>
      <c r="L25" s="68"/>
      <c r="M25" s="68"/>
    </row>
    <row r="26" spans="1:20" ht="78.75">
      <c r="A26" s="16" t="s">
        <v>125</v>
      </c>
      <c r="B26" s="21" t="s">
        <v>273</v>
      </c>
      <c r="C26" s="62" t="s">
        <v>66</v>
      </c>
      <c r="D26" s="263">
        <v>-10.809425403125319</v>
      </c>
      <c r="E26" s="264">
        <v>-10.809425403125319</v>
      </c>
      <c r="F26" s="265">
        <v>-10.809425403125319</v>
      </c>
      <c r="G26" s="265">
        <v>-10.809425403125317</v>
      </c>
      <c r="H26" s="266">
        <v>-10.809425403125317</v>
      </c>
      <c r="I26" s="68"/>
      <c r="J26" s="68"/>
      <c r="K26" s="68"/>
      <c r="L26" s="68"/>
      <c r="M26" s="68"/>
    </row>
    <row r="27" spans="1:20" ht="94.5">
      <c r="A27" s="16">
        <v>5</v>
      </c>
      <c r="B27" s="21" t="s">
        <v>107</v>
      </c>
      <c r="C27" s="4" t="s">
        <v>122</v>
      </c>
      <c r="D27" s="263">
        <v>234096.46262174106</v>
      </c>
      <c r="E27" s="260">
        <v>202565.40995835574</v>
      </c>
      <c r="F27" s="267">
        <v>151.79842130663647</v>
      </c>
      <c r="G27" s="267">
        <v>26336.363316098574</v>
      </c>
      <c r="H27" s="268">
        <v>5042.8909259800866</v>
      </c>
    </row>
    <row r="28" spans="1:20" ht="94.5">
      <c r="A28" s="93" t="s">
        <v>104</v>
      </c>
      <c r="B28" s="94" t="s">
        <v>108</v>
      </c>
      <c r="C28" s="95" t="s">
        <v>122</v>
      </c>
      <c r="D28" s="263">
        <v>227100.89</v>
      </c>
      <c r="E28" s="260">
        <v>194534.9</v>
      </c>
      <c r="F28" s="261">
        <v>137.07</v>
      </c>
      <c r="G28" s="261">
        <v>27133.22</v>
      </c>
      <c r="H28" s="262">
        <v>5295.7</v>
      </c>
    </row>
    <row r="29" spans="1:20" ht="31.5">
      <c r="A29" s="16" t="s">
        <v>105</v>
      </c>
      <c r="B29" s="21" t="s">
        <v>94</v>
      </c>
      <c r="C29" s="64" t="s">
        <v>122</v>
      </c>
      <c r="D29" s="69">
        <v>8739.3119433498396</v>
      </c>
      <c r="E29" s="12">
        <v>9504.0900891428591</v>
      </c>
      <c r="F29" s="3">
        <v>15.858622398511031</v>
      </c>
      <c r="G29" s="3">
        <v>-570.21377648523685</v>
      </c>
      <c r="H29" s="5">
        <v>-210.4329917062949</v>
      </c>
    </row>
    <row r="30" spans="1:20" ht="78.75">
      <c r="A30" s="16" t="s">
        <v>106</v>
      </c>
      <c r="B30" s="21" t="s">
        <v>109</v>
      </c>
      <c r="C30" s="4" t="s">
        <v>122</v>
      </c>
      <c r="D30" s="45">
        <v>0</v>
      </c>
      <c r="E30" s="12">
        <v>0</v>
      </c>
      <c r="F30" s="3">
        <v>0</v>
      </c>
      <c r="G30" s="3">
        <v>0</v>
      </c>
      <c r="H30" s="5">
        <v>0</v>
      </c>
    </row>
    <row r="31" spans="1:20" ht="78.75">
      <c r="A31" s="16" t="s">
        <v>184</v>
      </c>
      <c r="B31" s="21" t="s">
        <v>273</v>
      </c>
      <c r="C31" s="62" t="s">
        <v>66</v>
      </c>
      <c r="D31" s="69">
        <v>-1743.7393216087896</v>
      </c>
      <c r="E31" s="70">
        <v>-1473.5801307871077</v>
      </c>
      <c r="F31" s="71">
        <v>-1.130201091874574</v>
      </c>
      <c r="G31" s="71">
        <v>-226.65290741618929</v>
      </c>
      <c r="H31" s="71">
        <v>-42.376082313618149</v>
      </c>
      <c r="I31" s="68"/>
      <c r="J31" s="68"/>
      <c r="K31" s="68"/>
      <c r="L31" s="68"/>
      <c r="M31" s="68"/>
    </row>
    <row r="32" spans="1:20" ht="141.75">
      <c r="A32" s="16">
        <v>6</v>
      </c>
      <c r="B32" s="21" t="s">
        <v>124</v>
      </c>
      <c r="C32" s="4" t="s">
        <v>122</v>
      </c>
      <c r="D32" s="45">
        <v>234096.46262174106</v>
      </c>
      <c r="E32" s="12">
        <v>202565.40995835574</v>
      </c>
      <c r="F32" s="3">
        <v>151.79842130663647</v>
      </c>
      <c r="G32" s="3">
        <v>26336.363316098574</v>
      </c>
      <c r="H32" s="5">
        <v>5042.8909259800866</v>
      </c>
    </row>
    <row r="33" spans="1:13" ht="94.5">
      <c r="A33" s="16" t="s">
        <v>110</v>
      </c>
      <c r="B33" s="21" t="s">
        <v>108</v>
      </c>
      <c r="C33" s="4" t="s">
        <v>122</v>
      </c>
      <c r="D33" s="45">
        <v>227100.89</v>
      </c>
      <c r="E33" s="12">
        <v>194534.9</v>
      </c>
      <c r="F33" s="3">
        <v>137.07</v>
      </c>
      <c r="G33" s="3">
        <v>27133.22</v>
      </c>
      <c r="H33" s="5">
        <v>5295.7</v>
      </c>
    </row>
    <row r="34" spans="1:13" ht="31.5">
      <c r="A34" s="16" t="s">
        <v>111</v>
      </c>
      <c r="B34" s="21" t="s">
        <v>94</v>
      </c>
      <c r="C34" s="4" t="s">
        <v>122</v>
      </c>
      <c r="D34" s="45">
        <v>8739.3119433498396</v>
      </c>
      <c r="E34" s="12">
        <v>9504.0900891428591</v>
      </c>
      <c r="F34" s="3">
        <v>15.858622398511031</v>
      </c>
      <c r="G34" s="3">
        <v>-570.21377648523685</v>
      </c>
      <c r="H34" s="5">
        <v>-210.4329917062949</v>
      </c>
    </row>
    <row r="35" spans="1:13" ht="78.75">
      <c r="A35" s="16" t="s">
        <v>112</v>
      </c>
      <c r="B35" s="21" t="s">
        <v>109</v>
      </c>
      <c r="C35" s="4" t="s">
        <v>122</v>
      </c>
      <c r="D35" s="45">
        <v>0</v>
      </c>
      <c r="E35" s="12">
        <v>0</v>
      </c>
      <c r="F35" s="3">
        <v>0</v>
      </c>
      <c r="G35" s="3">
        <v>0</v>
      </c>
      <c r="H35" s="5">
        <v>0</v>
      </c>
    </row>
    <row r="36" spans="1:13" ht="78.75">
      <c r="A36" s="16" t="s">
        <v>187</v>
      </c>
      <c r="B36" s="21" t="s">
        <v>273</v>
      </c>
      <c r="C36" s="62" t="s">
        <v>66</v>
      </c>
      <c r="D36" s="45">
        <v>-1743.7393216087896</v>
      </c>
      <c r="E36" s="12">
        <v>-1473.5801307871077</v>
      </c>
      <c r="F36" s="3">
        <v>-1.130201091874574</v>
      </c>
      <c r="G36" s="3">
        <v>-226.65290741618929</v>
      </c>
      <c r="H36" s="5">
        <v>-42.376082313618149</v>
      </c>
      <c r="I36" s="68"/>
      <c r="J36" s="68"/>
      <c r="K36" s="68"/>
      <c r="L36" s="68"/>
      <c r="M36" s="68"/>
    </row>
    <row r="37" spans="1:13" ht="110.25">
      <c r="A37" s="16">
        <v>7</v>
      </c>
      <c r="B37" s="21" t="s">
        <v>115</v>
      </c>
      <c r="C37" s="4" t="s">
        <v>67</v>
      </c>
      <c r="D37" s="73">
        <v>141144.35</v>
      </c>
      <c r="E37" s="74">
        <v>119146.3807286925</v>
      </c>
      <c r="F37" s="75">
        <v>92</v>
      </c>
      <c r="G37" s="75">
        <v>18465</v>
      </c>
      <c r="H37" s="75">
        <v>3440.9692713075046</v>
      </c>
    </row>
    <row r="38" spans="1:13" ht="47.25">
      <c r="A38" s="16" t="s">
        <v>113</v>
      </c>
      <c r="B38" s="21" t="s">
        <v>116</v>
      </c>
      <c r="C38" s="4" t="s">
        <v>67</v>
      </c>
      <c r="D38" s="77">
        <v>62919.35</v>
      </c>
      <c r="E38" s="74">
        <v>45796.3807286925</v>
      </c>
      <c r="F38" s="75">
        <v>69</v>
      </c>
      <c r="G38" s="75">
        <v>14795</v>
      </c>
      <c r="H38" s="76">
        <v>2258.9692713075046</v>
      </c>
    </row>
    <row r="39" spans="1:13" ht="47.25">
      <c r="A39" s="16" t="s">
        <v>114</v>
      </c>
      <c r="B39" s="21" t="s">
        <v>79</v>
      </c>
      <c r="C39" s="4" t="s">
        <v>67</v>
      </c>
      <c r="D39" s="73">
        <v>78225</v>
      </c>
      <c r="E39" s="12">
        <v>73350</v>
      </c>
      <c r="F39" s="3">
        <v>23</v>
      </c>
      <c r="G39" s="3">
        <v>3670</v>
      </c>
      <c r="H39" s="66">
        <v>1182</v>
      </c>
    </row>
    <row r="40" spans="1:13" ht="31.5">
      <c r="A40" s="16">
        <v>8</v>
      </c>
      <c r="B40" s="21" t="s">
        <v>117</v>
      </c>
      <c r="C40" s="4"/>
      <c r="D40" s="45"/>
      <c r="E40" s="12"/>
      <c r="F40" s="3"/>
      <c r="G40" s="3"/>
      <c r="H40" s="5"/>
    </row>
    <row r="41" spans="1:13" ht="31.5">
      <c r="A41" s="16" t="s">
        <v>48</v>
      </c>
      <c r="B41" s="21" t="s">
        <v>118</v>
      </c>
      <c r="C41" s="4" t="s">
        <v>123</v>
      </c>
      <c r="D41" s="45">
        <v>0</v>
      </c>
      <c r="E41" s="12">
        <v>0</v>
      </c>
      <c r="F41" s="3">
        <v>0</v>
      </c>
      <c r="G41" s="3">
        <v>0</v>
      </c>
      <c r="H41" s="5">
        <v>0</v>
      </c>
    </row>
    <row r="42" spans="1:13" ht="31.5">
      <c r="A42" s="16" t="s">
        <v>49</v>
      </c>
      <c r="B42" s="21" t="s">
        <v>119</v>
      </c>
      <c r="C42" s="4" t="s">
        <v>123</v>
      </c>
      <c r="D42" s="45">
        <v>0</v>
      </c>
      <c r="E42" s="12">
        <v>0</v>
      </c>
      <c r="F42" s="3">
        <v>0</v>
      </c>
      <c r="G42" s="3">
        <v>0</v>
      </c>
      <c r="H42" s="5">
        <v>0</v>
      </c>
    </row>
    <row r="43" spans="1:13" ht="31.5">
      <c r="A43" s="16" t="s">
        <v>50</v>
      </c>
      <c r="B43" s="21" t="s">
        <v>120</v>
      </c>
      <c r="C43" s="4" t="s">
        <v>123</v>
      </c>
      <c r="D43" s="45">
        <v>0</v>
      </c>
      <c r="E43" s="12">
        <v>0</v>
      </c>
      <c r="F43" s="3">
        <v>0</v>
      </c>
      <c r="G43" s="3">
        <v>0</v>
      </c>
      <c r="H43" s="5">
        <v>0</v>
      </c>
    </row>
    <row r="44" spans="1:13" ht="16.5" thickBot="1">
      <c r="A44" s="17" t="s">
        <v>56</v>
      </c>
      <c r="B44" s="22" t="s">
        <v>121</v>
      </c>
      <c r="C44" s="19" t="s">
        <v>123</v>
      </c>
      <c r="D44" s="46">
        <v>0</v>
      </c>
      <c r="E44" s="13">
        <v>0</v>
      </c>
      <c r="F44" s="6">
        <v>0</v>
      </c>
      <c r="G44" s="6">
        <v>0</v>
      </c>
      <c r="H44" s="7">
        <v>0</v>
      </c>
    </row>
    <row r="46" spans="1:13">
      <c r="A46" s="350" t="s">
        <v>163</v>
      </c>
      <c r="B46" s="350"/>
      <c r="G46" s="356" t="s">
        <v>69</v>
      </c>
      <c r="H46" s="356"/>
    </row>
    <row r="47" spans="1:13">
      <c r="G47" s="356"/>
      <c r="H47" s="356"/>
    </row>
    <row r="48" spans="1:13">
      <c r="A48" s="350" t="s">
        <v>190</v>
      </c>
      <c r="B48" s="350"/>
      <c r="G48" s="356" t="s">
        <v>191</v>
      </c>
      <c r="H48" s="356"/>
    </row>
  </sheetData>
  <mergeCells count="13">
    <mergeCell ref="A46:B46"/>
    <mergeCell ref="G46:H46"/>
    <mergeCell ref="A48:B48"/>
    <mergeCell ref="G47:H47"/>
    <mergeCell ref="G48:H48"/>
    <mergeCell ref="A1:H1"/>
    <mergeCell ref="A2:H2"/>
    <mergeCell ref="E4:H4"/>
    <mergeCell ref="A4:A5"/>
    <mergeCell ref="B4:B5"/>
    <mergeCell ref="C4:C5"/>
    <mergeCell ref="D4:D5"/>
    <mergeCell ref="F3:H3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verticalDpi="0" r:id="rId1"/>
  <rowBreaks count="1" manualBreakCount="1">
    <brk id="2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3</vt:i4>
      </vt:variant>
    </vt:vector>
  </HeadingPairs>
  <TitlesOfParts>
    <vt:vector size="17" baseType="lpstr">
      <vt:lpstr>Виробництво т.е. (Дод.№2)</vt:lpstr>
      <vt:lpstr>Виробництво т.е. Дах Європ.68 </vt:lpstr>
      <vt:lpstr>Виробнитво т.е. Дах Кв101</vt:lpstr>
      <vt:lpstr>Транспортування т.е. (Дод.№3)</vt:lpstr>
      <vt:lpstr>Транспортування Крем ТЕЦ</vt:lpstr>
      <vt:lpstr>Постачання т.е. (Дод.№4)</vt:lpstr>
      <vt:lpstr>Тариф на т.е.(Дод.№5) (Дах.101)</vt:lpstr>
      <vt:lpstr>Тариф на т.е.(Дод.№5) (Дах.68а)</vt:lpstr>
      <vt:lpstr>Тариф на т.е.(Дод.№5)</vt:lpstr>
      <vt:lpstr>ГВП населення</vt:lpstr>
      <vt:lpstr>ГВП Європ68</vt:lpstr>
      <vt:lpstr>ГВП Кв101 10Б</vt:lpstr>
      <vt:lpstr>ГВП бюджет</vt:lpstr>
      <vt:lpstr>ГВП інші</vt:lpstr>
      <vt:lpstr>'Виробництво т.е. (Дод.№2)'!Область_печати</vt:lpstr>
      <vt:lpstr>'Постачання т.е. (Дод.№4)'!Область_печати</vt:lpstr>
      <vt:lpstr>'Тариф на т.е.(Дод.№5)'!Область_печати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2020-11-26T14:43:57Z</dcterms:modified>
</cp:coreProperties>
</file>